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oladoria\Fiscal_Associação\INTIMAÇÃO DO MINISTÉRIO PÚBLICO DE 03.2021\2021\2021 Termo de Fomento nº 935-2021\"/>
    </mc:Choice>
  </mc:AlternateContent>
  <xr:revisionPtr revIDLastSave="0" documentId="13_ncr:81_{3710BE76-797F-4577-85C4-941C1F9D2276}" xr6:coauthVersionLast="36" xr6:coauthVersionMax="36" xr10:uidLastSave="{00000000-0000-0000-0000-000000000000}"/>
  <bookViews>
    <workbookView xWindow="0" yWindow="0" windowWidth="20490" windowHeight="6945" activeTab="1" xr2:uid="{00000000-000D-0000-FFFF-FFFF00000000}"/>
  </bookViews>
  <sheets>
    <sheet name="Execução do Objeto" sheetId="1" r:id="rId1"/>
    <sheet name="Execução Financeira" sheetId="2" r:id="rId2"/>
  </sheets>
  <definedNames>
    <definedName name="_xlnm._FilterDatabase" localSheetId="1" hidden="1">'Execução Financeira'!$A$19:$K$67</definedName>
    <definedName name="Z_D85C8BE6_3C54_4A66_8994_909A5C203FE2_.wvu.FilterData" localSheetId="1" hidden="1">'Execução Financeira'!$A$19:$K$67</definedName>
  </definedNames>
  <calcPr calcId="191029"/>
  <customWorkbookViews>
    <customWorkbookView name="Joice Muller - Modo de exibição pessoal" guid="{D85C8BE6-3C54-4A66-8994-909A5C203FE2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2" l="1"/>
  <c r="F24" i="1"/>
  <c r="G24" i="1"/>
  <c r="D17" i="2" l="1"/>
  <c r="J66" i="2" l="1"/>
</calcChain>
</file>

<file path=xl/sharedStrings.xml><?xml version="1.0" encoding="utf-8"?>
<sst xmlns="http://schemas.openxmlformats.org/spreadsheetml/2006/main" count="253" uniqueCount="87">
  <si>
    <t>RECEITAS</t>
  </si>
  <si>
    <t>Valor</t>
  </si>
  <si>
    <t>Nome do Responsável:</t>
  </si>
  <si>
    <t>Cargo/ Matrícula:</t>
  </si>
  <si>
    <t>Analista Contábil</t>
  </si>
  <si>
    <t>RELATÓRIO DE EXECUÇÃO DO OBJETO</t>
  </si>
  <si>
    <t>(2) Período de Vigência da Parceria:</t>
  </si>
  <si>
    <t>(12) O valor repassado foi utilizado visando o cumprimento das metas estabelecidas no Plano de Trabalho, assim discriminadas:</t>
  </si>
  <si>
    <t>(12.1) Meta:</t>
  </si>
  <si>
    <t>(12.2)  Atividade/Projeto:</t>
  </si>
  <si>
    <t>(12.3) Especificação:</t>
  </si>
  <si>
    <t>(12.4) Un/Medida</t>
  </si>
  <si>
    <t>(12.5) Previsto</t>
  </si>
  <si>
    <t>(12.6) Executado</t>
  </si>
  <si>
    <t>(16) Responsável Legal da Organização da Sociedade Civil:</t>
  </si>
  <si>
    <t>(17) Responsável Técnico pela Execução do Objeto:</t>
  </si>
  <si>
    <t>RELATÓRIO DE EXECUÇÃO FINANCEIRA</t>
  </si>
  <si>
    <t>(4) Data:</t>
  </si>
  <si>
    <t>(5) Especificação da Receita</t>
  </si>
  <si>
    <t>(6) Valor (R$)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</si>
  <si>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</si>
  <si>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</si>
  <si>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</si>
  <si>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</si>
  <si>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</si>
  <si>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</si>
  <si>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</si>
  <si>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</si>
  <si>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</si>
  <si>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</si>
  <si>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</si>
  <si>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</si>
  <si>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</si>
  <si>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</si>
  <si>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</si>
  <si>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(14) Total:</t>
  </si>
  <si>
    <t>(15) Saldo:</t>
  </si>
  <si>
    <t>( 7-14 )</t>
  </si>
  <si>
    <t>(3) Nome da Organização Sociedade Civil: Associação Cultural e Científica Virvi Ramos</t>
  </si>
  <si>
    <t>(4) CNPJ: 88.665.914/0001-12</t>
  </si>
  <si>
    <t>(5) Endereço: Rua Alexandre Fleming, 454 – Madureira – CEP: 95.041-520 - Caxias do Sul - RS</t>
  </si>
  <si>
    <t>(6) Pessoa para Contato: Patrícia Zapparoli Schuck</t>
  </si>
  <si>
    <t>Cleciane Doncatto Simsen</t>
  </si>
  <si>
    <t>Diretora da Saúde e Educação</t>
  </si>
  <si>
    <t>(15) Local: Caxias do Sul</t>
  </si>
  <si>
    <t>(1) Banco: Banco do Brasil S/A</t>
  </si>
  <si>
    <t>(2) Agência Bancária: 3412-6</t>
  </si>
  <si>
    <t>Nota Fiscal</t>
  </si>
  <si>
    <t xml:space="preserve"> </t>
  </si>
  <si>
    <t>Medicamentos</t>
  </si>
  <si>
    <t>Tarifa pacote de serviços</t>
  </si>
  <si>
    <t>Banco do Brasil</t>
  </si>
  <si>
    <t>Débito</t>
  </si>
  <si>
    <t>Joice Müller</t>
  </si>
  <si>
    <t>(14) Observações: O valor previsto foi elaborado pela média de gastos de alguns meses e o valor executado reflete a realização de nossas atividades hospitalares.</t>
  </si>
  <si>
    <t>Dar continuidade na prestação dos serviços de Assistência Hospitalar e Ambulatorial</t>
  </si>
  <si>
    <t>Atender aos usuários do Sistema Único de Saúde – SUS.</t>
  </si>
  <si>
    <t>(8) Valor do Repasse: R$ 150.000,00</t>
  </si>
  <si>
    <t xml:space="preserve">(13) Justificativa pelo atraso e/ou não cumprimento da atividade/projeto: </t>
  </si>
  <si>
    <t>Reembolso da tarifa bancária pela Associação</t>
  </si>
  <si>
    <t>(1) Instrumento de Parceria nº: 935/2021</t>
  </si>
  <si>
    <t>22/07/2021 a 22/10/2021</t>
  </si>
  <si>
    <t>(9) Nº da Parcela: 01    Mês: 08     Ano: 2021</t>
  </si>
  <si>
    <t>(10) Origem do Recurso: Repasse de verba de Emenda Parlamentar Estadual, referente ao custeio das ações de enfrentamento à pandemia de Covid-19. Conforme portaria SES/RS nº 399, de 17 de maio de 2021.</t>
  </si>
  <si>
    <t>(11) Objeto da Parceria: O objetivo do presente Termo de Fomento é a execução do projeto para a aquisição de medicamentos e materiais utilizados na assistência ao paciente acometido pela COVID 19 internados no Hospital Virvi Ramos, conforme especificações do Plano de Trabalho.</t>
  </si>
  <si>
    <t>Material Médico Hospitalar</t>
  </si>
  <si>
    <t>Data: 23/11/2021</t>
  </si>
  <si>
    <t>(3) Conta Corrente: 5.723-1</t>
  </si>
  <si>
    <t>Verba da Portaria SES/RS nº 399, de 17 de maio de 2021</t>
  </si>
  <si>
    <t>Rendimento financeiro de agosto/2021</t>
  </si>
  <si>
    <t>POLAR FIX INDÚSTRIA E COMÉRCIO PROD.HOSPIT.</t>
  </si>
  <si>
    <t>AGIL MEDICAMENTOS LTDA</t>
  </si>
  <si>
    <t>MEDILAR IMPORT.E DISTR.DE PROD.MEDICOS HOSP.</t>
  </si>
  <si>
    <t>GENÉSIO A MENDES E CIA LTDA</t>
  </si>
  <si>
    <t>LONDRICIR COM DE MAT HOSPITALAR LTDA</t>
  </si>
  <si>
    <t>CIRÚRGICA FERNANDES MATR.CIR.HOS.LTDA</t>
  </si>
  <si>
    <t>STOCK MED.PRODUTOS MEDICO HOSPITALARES LTDA</t>
  </si>
  <si>
    <t>MCW PRODUTOS MÉDICOS E HOSPITALARES LTDA</t>
  </si>
  <si>
    <t>Rendimento financeiro de setembro/2021</t>
  </si>
  <si>
    <t>Rendimento financeiro de outubro/2021</t>
  </si>
  <si>
    <t>FRESENIUS KABI BRASIL LTDA</t>
  </si>
  <si>
    <t xml:space="preserve">Contrapartida da Associação conforme Termo de Fomento </t>
  </si>
  <si>
    <t xml:space="preserve">Contrapartida da Associação </t>
  </si>
  <si>
    <t>BRAZMIX COMÉRCIO VAREJISTA E ATACADISTA</t>
  </si>
  <si>
    <t>CIRÚRGICA SANTA CRUZ COM.PROD.HOSP.</t>
  </si>
  <si>
    <t>Rendimento financeiro de novembro/2021</t>
  </si>
  <si>
    <t xml:space="preserve">(7) Telefone/e-mail: (54) 2108.8490
      patricia.schuck@virviramos.com.br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</si>
</sst>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12" xfId="0" applyFont="1" applyBorder="1" applyAlignment="1">
      <alignment horizontal="justify" vertical="center" wrapText="1"/>
    </xf>
    <xf numFmtId="0" fontId="7" fillId="0" borderId="21" xfId="0" applyFont="1" applyBorder="1" applyAlignment="1">
      <alignment wrapText="1"/>
    </xf>
    <xf numFmtId="164" fontId="0" fillId="0" borderId="0" xfId="0" applyNumberFormat="1"/>
    <xf numFmtId="0" fontId="8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9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164" fontId="3" fillId="0" borderId="0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/>
    <xf numFmtId="0" fontId="3" fillId="0" borderId="0" xfId="0" applyFont="1"/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4" fontId="11" fillId="0" borderId="0" xfId="0" applyNumberFormat="1" applyFont="1"/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4" fillId="0" borderId="27" xfId="0" applyFont="1" applyBorder="1" applyAlignment="1">
      <alignment horizontal="justify" vertical="center" wrapText="1"/>
    </xf>
    <xf numFmtId="164" fontId="4" fillId="0" borderId="28" xfId="1" applyNumberFormat="1" applyFont="1" applyBorder="1" applyAlignment="1">
      <alignment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14" fillId="0" borderId="14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right" vertical="center" wrapText="1"/>
    </xf>
    <xf numFmtId="164" fontId="14" fillId="0" borderId="21" xfId="2" applyNumberFormat="1" applyFont="1" applyFill="1" applyBorder="1" applyAlignment="1">
      <alignment vertical="center" wrapText="1"/>
    </xf>
    <xf numFmtId="164" fontId="3" fillId="0" borderId="14" xfId="1" applyNumberFormat="1" applyFont="1" applyBorder="1" applyAlignment="1">
      <alignment vertical="center" wrapText="1"/>
    </xf>
    <xf numFmtId="164" fontId="15" fillId="0" borderId="17" xfId="0" applyNumberFormat="1" applyFont="1" applyBorder="1" applyAlignment="1">
      <alignment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6" fillId="0" borderId="0" xfId="0" applyFont="1"/>
    <xf numFmtId="0" fontId="16" fillId="0" borderId="0" xfId="0" applyFont="1" applyFill="1"/>
    <xf numFmtId="164" fontId="16" fillId="0" borderId="0" xfId="0" applyNumberFormat="1" applyFont="1"/>
    <xf numFmtId="43" fontId="16" fillId="0" borderId="0" xfId="1" applyFont="1"/>
    <xf numFmtId="164" fontId="16" fillId="0" borderId="0" xfId="1" applyNumberFormat="1" applyFont="1"/>
    <xf numFmtId="0" fontId="9" fillId="0" borderId="0" xfId="0" applyFont="1"/>
    <xf numFmtId="0" fontId="9" fillId="0" borderId="0" xfId="0" applyFont="1" applyAlignment="1">
      <alignment vertical="center" wrapText="1"/>
    </xf>
    <xf numFmtId="164" fontId="9" fillId="0" borderId="1" xfId="1" applyNumberFormat="1" applyFont="1" applyFill="1" applyBorder="1" applyAlignment="1">
      <alignment horizontal="right" vertical="center" wrapText="1"/>
    </xf>
    <xf numFmtId="164" fontId="9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16" fillId="0" borderId="0" xfId="0" applyNumberFormat="1" applyFont="1" applyFill="1"/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14" fillId="0" borderId="14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0" fontId="14" fillId="0" borderId="9" xfId="0" applyFont="1" applyFill="1" applyBorder="1" applyAlignment="1">
      <alignment horizontal="justify" vertical="center" wrapText="1"/>
    </xf>
    <xf numFmtId="0" fontId="14" fillId="0" borderId="10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justify" vertical="center" wrapText="1"/>
    </xf>
    <xf numFmtId="0" fontId="14" fillId="0" borderId="12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justify" vertical="center" wrapText="1"/>
    </xf>
    <xf numFmtId="0" fontId="14" fillId="0" borderId="13" xfId="0" applyFont="1" applyFill="1" applyBorder="1" applyAlignment="1">
      <alignment horizontal="justify" vertical="center" wrapText="1"/>
    </xf>
    <xf numFmtId="0" fontId="14" fillId="0" borderId="14" xfId="0" applyFont="1" applyFill="1" applyBorder="1" applyAlignment="1">
      <alignment horizontal="justify" vertical="center" wrapText="1"/>
    </xf>
    <xf numFmtId="0" fontId="14" fillId="0" borderId="15" xfId="0" applyFont="1" applyFill="1" applyBorder="1" applyAlignment="1">
      <alignment horizontal="justify" vertical="center" wrapText="1"/>
    </xf>
    <xf numFmtId="0" fontId="14" fillId="0" borderId="16" xfId="0" applyFont="1" applyFill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4" fillId="0" borderId="16" xfId="0" applyFont="1" applyFill="1" applyBorder="1" applyAlignment="1">
      <alignment horizontal="justify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right" vertical="center" wrapText="1"/>
    </xf>
    <xf numFmtId="164" fontId="6" fillId="0" borderId="24" xfId="1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2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164" fontId="9" fillId="0" borderId="32" xfId="0" applyNumberFormat="1" applyFont="1" applyBorder="1" applyAlignment="1">
      <alignment horizontal="left" vertical="center" wrapText="1"/>
    </xf>
    <xf numFmtId="164" fontId="9" fillId="0" borderId="0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5">
    <cellStyle name="Moeda" xfId="2" builtinId="4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workbookViewId="0">
      <selection activeCell="A2" sqref="A2:G2"/>
    </sheetView>
  </sheetViews>
  <sheetFormatPr defaultRowHeight="15" x14ac:dyDescent="0.25"/>
  <cols>
    <col min="1" max="1" width="17.7109375" customWidth="1"/>
    <col min="2" max="2" width="21.5703125" customWidth="1"/>
    <col min="3" max="3" width="13.42578125" customWidth="1"/>
    <col min="4" max="4" width="5.7109375" customWidth="1"/>
    <col min="5" max="5" width="15.7109375" customWidth="1"/>
    <col min="6" max="6" width="13.42578125" customWidth="1"/>
    <col min="7" max="7" width="15.28515625" customWidth="1"/>
    <col min="8" max="8" width="13" customWidth="1"/>
  </cols>
  <sheetData>
    <row r="1" spans="1:7" x14ac:dyDescent="0.25">
      <c r="A1" s="104"/>
      <c r="B1" s="105"/>
      <c r="C1" s="105"/>
      <c r="D1" s="105"/>
      <c r="E1" s="105"/>
      <c r="F1" s="105"/>
      <c r="G1" s="106"/>
    </row>
    <row r="2" spans="1:7" x14ac:dyDescent="0.25">
      <c r="A2" s="107" t="s">
        <v>5</v>
      </c>
      <c r="B2" s="108"/>
      <c r="C2" s="108"/>
      <c r="D2" s="108"/>
      <c r="E2" s="108"/>
      <c r="F2" s="108"/>
      <c r="G2" s="109"/>
    </row>
    <row r="3" spans="1:7" ht="15.75" thickBot="1" x14ac:dyDescent="0.3">
      <c r="A3" s="110"/>
      <c r="B3" s="111"/>
      <c r="C3" s="111"/>
      <c r="D3" s="111"/>
      <c r="E3" s="111"/>
      <c r="F3" s="111"/>
      <c r="G3" s="112"/>
    </row>
    <row r="4" spans="1:7" x14ac:dyDescent="0.25">
      <c r="A4" s="64" t="s">
        <v>60</v>
      </c>
      <c r="B4" s="65"/>
      <c r="C4" s="66"/>
      <c r="D4" s="64" t="s">
        <v>6</v>
      </c>
      <c r="E4" s="65"/>
      <c r="F4" s="65"/>
      <c r="G4" s="66"/>
    </row>
    <row r="5" spans="1:7" x14ac:dyDescent="0.25">
      <c r="A5" s="55"/>
      <c r="B5" s="56"/>
      <c r="C5" s="57"/>
      <c r="D5" s="55" t="s">
        <v>61</v>
      </c>
      <c r="E5" s="56"/>
      <c r="F5" s="56"/>
      <c r="G5" s="57"/>
    </row>
    <row r="6" spans="1:7" ht="15.75" thickBot="1" x14ac:dyDescent="0.3">
      <c r="A6" s="67"/>
      <c r="B6" s="68"/>
      <c r="C6" s="69"/>
      <c r="D6" s="67"/>
      <c r="E6" s="68"/>
      <c r="F6" s="68"/>
      <c r="G6" s="69"/>
    </row>
    <row r="7" spans="1:7" x14ac:dyDescent="0.25">
      <c r="A7" s="64" t="s">
        <v>38</v>
      </c>
      <c r="B7" s="65"/>
      <c r="C7" s="66"/>
      <c r="D7" s="64" t="s">
        <v>39</v>
      </c>
      <c r="E7" s="65"/>
      <c r="F7" s="65"/>
      <c r="G7" s="66"/>
    </row>
    <row r="8" spans="1:7" ht="15.75" thickBot="1" x14ac:dyDescent="0.3">
      <c r="A8" s="67"/>
      <c r="B8" s="68"/>
      <c r="C8" s="69"/>
      <c r="D8" s="67"/>
      <c r="E8" s="68"/>
      <c r="F8" s="68"/>
      <c r="G8" s="69"/>
    </row>
    <row r="9" spans="1:7" x14ac:dyDescent="0.25">
      <c r="A9" s="64" t="s">
        <v>40</v>
      </c>
      <c r="B9" s="65"/>
      <c r="C9" s="65"/>
      <c r="D9" s="65"/>
      <c r="E9" s="65"/>
      <c r="F9" s="65"/>
      <c r="G9" s="66"/>
    </row>
    <row r="10" spans="1:7" ht="15.75" thickBot="1" x14ac:dyDescent="0.3">
      <c r="A10" s="67"/>
      <c r="B10" s="68"/>
      <c r="C10" s="68"/>
      <c r="D10" s="68"/>
      <c r="E10" s="68"/>
      <c r="F10" s="68"/>
      <c r="G10" s="69"/>
    </row>
    <row r="11" spans="1:7" x14ac:dyDescent="0.25">
      <c r="A11" s="64" t="s">
        <v>41</v>
      </c>
      <c r="B11" s="65"/>
      <c r="C11" s="66"/>
      <c r="D11" s="64" t="s">
        <v>86</v>
      </c>
      <c r="E11" s="65"/>
      <c r="F11" s="65"/>
      <c r="G11" s="66"/>
    </row>
    <row r="12" spans="1:7" ht="15.75" thickBot="1" x14ac:dyDescent="0.3">
      <c r="A12" s="67"/>
      <c r="B12" s="68"/>
      <c r="C12" s="69"/>
      <c r="D12" s="67"/>
      <c r="E12" s="68"/>
      <c r="F12" s="68"/>
      <c r="G12" s="69"/>
    </row>
    <row r="13" spans="1:7" x14ac:dyDescent="0.25">
      <c r="A13" s="64" t="s">
        <v>57</v>
      </c>
      <c r="B13" s="65"/>
      <c r="C13" s="66"/>
      <c r="D13" s="64" t="s">
        <v>62</v>
      </c>
      <c r="E13" s="65"/>
      <c r="F13" s="65"/>
      <c r="G13" s="66"/>
    </row>
    <row r="14" spans="1:7" ht="15.75" thickBot="1" x14ac:dyDescent="0.3">
      <c r="A14" s="67"/>
      <c r="B14" s="68"/>
      <c r="C14" s="69"/>
      <c r="D14" s="67"/>
      <c r="E14" s="68"/>
      <c r="F14" s="68"/>
      <c r="G14" s="69"/>
    </row>
    <row r="15" spans="1:7" ht="18" customHeight="1" x14ac:dyDescent="0.25">
      <c r="A15" s="70" t="s">
        <v>63</v>
      </c>
      <c r="B15" s="71"/>
      <c r="C15" s="71"/>
      <c r="D15" s="71"/>
      <c r="E15" s="71"/>
      <c r="F15" s="71"/>
      <c r="G15" s="72"/>
    </row>
    <row r="16" spans="1:7" ht="15.75" customHeight="1" thickBot="1" x14ac:dyDescent="0.3">
      <c r="A16" s="73"/>
      <c r="B16" s="74"/>
      <c r="C16" s="74"/>
      <c r="D16" s="74"/>
      <c r="E16" s="74"/>
      <c r="F16" s="74"/>
      <c r="G16" s="75"/>
    </row>
    <row r="17" spans="1:8" ht="17.25" customHeight="1" x14ac:dyDescent="0.25">
      <c r="A17" s="76" t="s">
        <v>64</v>
      </c>
      <c r="B17" s="77"/>
      <c r="C17" s="77"/>
      <c r="D17" s="77"/>
      <c r="E17" s="77"/>
      <c r="F17" s="77"/>
      <c r="G17" s="78"/>
    </row>
    <row r="18" spans="1:8" ht="20.25" customHeight="1" x14ac:dyDescent="0.25">
      <c r="A18" s="79"/>
      <c r="B18" s="80"/>
      <c r="C18" s="80"/>
      <c r="D18" s="80"/>
      <c r="E18" s="80"/>
      <c r="F18" s="80"/>
      <c r="G18" s="81"/>
    </row>
    <row r="19" spans="1:8" ht="12.75" customHeight="1" thickBot="1" x14ac:dyDescent="0.3">
      <c r="A19" s="82"/>
      <c r="B19" s="83"/>
      <c r="C19" s="83"/>
      <c r="D19" s="83"/>
      <c r="E19" s="83"/>
      <c r="F19" s="83"/>
      <c r="G19" s="84"/>
    </row>
    <row r="20" spans="1:8" ht="29.25" customHeight="1" thickBot="1" x14ac:dyDescent="0.3">
      <c r="A20" s="85" t="s">
        <v>7</v>
      </c>
      <c r="B20" s="65"/>
      <c r="C20" s="86"/>
      <c r="D20" s="86"/>
      <c r="E20" s="65"/>
      <c r="F20" s="86"/>
      <c r="G20" s="87"/>
    </row>
    <row r="21" spans="1:8" ht="22.5" customHeight="1" thickBot="1" x14ac:dyDescent="0.3">
      <c r="A21" s="3" t="s">
        <v>8</v>
      </c>
      <c r="B21" s="30" t="s">
        <v>9</v>
      </c>
      <c r="C21" s="65" t="s">
        <v>10</v>
      </c>
      <c r="D21" s="65"/>
      <c r="E21" s="30" t="s">
        <v>11</v>
      </c>
      <c r="F21" s="31" t="s">
        <v>12</v>
      </c>
      <c r="G21" s="27" t="s">
        <v>13</v>
      </c>
      <c r="H21" s="39"/>
    </row>
    <row r="22" spans="1:8" ht="81.75" customHeight="1" thickBot="1" x14ac:dyDescent="0.3">
      <c r="A22" s="4" t="s">
        <v>55</v>
      </c>
      <c r="B22" s="32" t="s">
        <v>56</v>
      </c>
      <c r="C22" s="88" t="s">
        <v>49</v>
      </c>
      <c r="D22" s="89"/>
      <c r="E22" s="29" t="s">
        <v>1</v>
      </c>
      <c r="F22" s="28">
        <v>37618</v>
      </c>
      <c r="G22" s="36">
        <v>28063.200000000001</v>
      </c>
      <c r="H22" s="5"/>
    </row>
    <row r="23" spans="1:8" ht="81.75" customHeight="1" thickBot="1" x14ac:dyDescent="0.3">
      <c r="A23" s="4" t="s">
        <v>55</v>
      </c>
      <c r="B23" s="32" t="s">
        <v>56</v>
      </c>
      <c r="C23" s="88" t="s">
        <v>65</v>
      </c>
      <c r="D23" s="89"/>
      <c r="E23" s="29" t="s">
        <v>1</v>
      </c>
      <c r="F23" s="28">
        <v>113277</v>
      </c>
      <c r="G23" s="36">
        <v>127358.2</v>
      </c>
      <c r="H23" s="5"/>
    </row>
    <row r="24" spans="1:8" ht="20.25" customHeight="1" thickBot="1" x14ac:dyDescent="0.3">
      <c r="A24" s="1"/>
      <c r="B24" s="1"/>
      <c r="C24" s="90"/>
      <c r="D24" s="91"/>
      <c r="E24" s="1"/>
      <c r="F24" s="37">
        <f>SUM(F22:F23)</f>
        <v>150895</v>
      </c>
      <c r="G24" s="38">
        <f>SUM(G22:G23)</f>
        <v>155421.4</v>
      </c>
      <c r="H24" s="24"/>
    </row>
    <row r="25" spans="1:8" x14ac:dyDescent="0.25">
      <c r="A25" s="92" t="s">
        <v>58</v>
      </c>
      <c r="B25" s="93"/>
      <c r="C25" s="93"/>
      <c r="D25" s="93"/>
      <c r="E25" s="93"/>
      <c r="F25" s="93"/>
      <c r="G25" s="94"/>
    </row>
    <row r="26" spans="1:8" x14ac:dyDescent="0.25">
      <c r="A26" s="95"/>
      <c r="B26" s="96"/>
      <c r="C26" s="96"/>
      <c r="D26" s="96"/>
      <c r="E26" s="96"/>
      <c r="F26" s="96"/>
      <c r="G26" s="97"/>
    </row>
    <row r="27" spans="1:8" ht="15.75" thickBot="1" x14ac:dyDescent="0.3">
      <c r="A27" s="98"/>
      <c r="B27" s="99"/>
      <c r="C27" s="99"/>
      <c r="D27" s="99"/>
      <c r="E27" s="99"/>
      <c r="F27" s="99"/>
      <c r="G27" s="100"/>
    </row>
    <row r="28" spans="1:8" ht="15" customHeight="1" x14ac:dyDescent="0.25">
      <c r="A28" s="70" t="s">
        <v>54</v>
      </c>
      <c r="B28" s="71"/>
      <c r="C28" s="71"/>
      <c r="D28" s="71"/>
      <c r="E28" s="71"/>
      <c r="F28" s="71"/>
      <c r="G28" s="72"/>
    </row>
    <row r="29" spans="1:8" ht="16.5" customHeight="1" x14ac:dyDescent="0.25">
      <c r="A29" s="101"/>
      <c r="B29" s="102"/>
      <c r="C29" s="102"/>
      <c r="D29" s="102"/>
      <c r="E29" s="102"/>
      <c r="F29" s="102"/>
      <c r="G29" s="103"/>
    </row>
    <row r="30" spans="1:8" ht="18.75" customHeight="1" thickBot="1" x14ac:dyDescent="0.3">
      <c r="A30" s="73"/>
      <c r="B30" s="74"/>
      <c r="C30" s="74"/>
      <c r="D30" s="74"/>
      <c r="E30" s="74"/>
      <c r="F30" s="74"/>
      <c r="G30" s="75"/>
    </row>
    <row r="31" spans="1:8" x14ac:dyDescent="0.25">
      <c r="A31" s="64" t="s">
        <v>44</v>
      </c>
      <c r="B31" s="65"/>
      <c r="C31" s="66"/>
      <c r="D31" s="64" t="s">
        <v>66</v>
      </c>
      <c r="E31" s="65"/>
      <c r="F31" s="65"/>
      <c r="G31" s="66"/>
    </row>
    <row r="32" spans="1:8" ht="15.75" thickBot="1" x14ac:dyDescent="0.3">
      <c r="A32" s="67"/>
      <c r="B32" s="68"/>
      <c r="C32" s="69"/>
      <c r="D32" s="67"/>
      <c r="E32" s="68"/>
      <c r="F32" s="68"/>
      <c r="G32" s="69"/>
    </row>
    <row r="33" spans="1:7" x14ac:dyDescent="0.25">
      <c r="A33" s="64" t="s">
        <v>14</v>
      </c>
      <c r="B33" s="65"/>
      <c r="C33" s="65"/>
      <c r="D33" s="65"/>
      <c r="E33" s="65"/>
      <c r="F33" s="65"/>
      <c r="G33" s="66"/>
    </row>
    <row r="34" spans="1:7" x14ac:dyDescent="0.25">
      <c r="A34" s="55"/>
      <c r="B34" s="56"/>
      <c r="C34" s="56"/>
      <c r="D34" s="56"/>
      <c r="E34" s="56"/>
      <c r="F34" s="56"/>
      <c r="G34" s="57"/>
    </row>
    <row r="35" spans="1:7" x14ac:dyDescent="0.25">
      <c r="A35" s="55"/>
      <c r="B35" s="56"/>
      <c r="C35" s="56"/>
      <c r="D35" s="56"/>
      <c r="E35" s="56"/>
      <c r="F35" s="56"/>
      <c r="G35" s="57"/>
    </row>
    <row r="36" spans="1:7" x14ac:dyDescent="0.25">
      <c r="A36" s="58" t="s">
        <v>42</v>
      </c>
      <c r="B36" s="59"/>
      <c r="C36" s="59"/>
      <c r="D36" s="59"/>
      <c r="E36" s="59"/>
      <c r="F36" s="59"/>
      <c r="G36" s="60"/>
    </row>
    <row r="37" spans="1:7" ht="15.75" thickBot="1" x14ac:dyDescent="0.3">
      <c r="A37" s="61" t="s">
        <v>43</v>
      </c>
      <c r="B37" s="62"/>
      <c r="C37" s="62"/>
      <c r="D37" s="62"/>
      <c r="E37" s="62"/>
      <c r="F37" s="62"/>
      <c r="G37" s="63"/>
    </row>
    <row r="38" spans="1:7" x14ac:dyDescent="0.25">
      <c r="A38" s="64" t="s">
        <v>15</v>
      </c>
      <c r="B38" s="65"/>
      <c r="C38" s="65"/>
      <c r="D38" s="65"/>
      <c r="E38" s="65"/>
      <c r="F38" s="65"/>
      <c r="G38" s="66"/>
    </row>
    <row r="39" spans="1:7" x14ac:dyDescent="0.25">
      <c r="A39" s="55"/>
      <c r="B39" s="56"/>
      <c r="C39" s="56"/>
      <c r="D39" s="56"/>
      <c r="E39" s="56"/>
      <c r="F39" s="56"/>
      <c r="G39" s="57"/>
    </row>
    <row r="40" spans="1:7" x14ac:dyDescent="0.25">
      <c r="A40" s="55"/>
      <c r="B40" s="56"/>
      <c r="C40" s="56"/>
      <c r="D40" s="56"/>
      <c r="E40" s="56"/>
      <c r="F40" s="56"/>
      <c r="G40" s="57"/>
    </row>
    <row r="41" spans="1:7" x14ac:dyDescent="0.25">
      <c r="A41" s="58" t="s">
        <v>53</v>
      </c>
      <c r="B41" s="59"/>
      <c r="C41" s="59"/>
      <c r="D41" s="59"/>
      <c r="E41" s="59"/>
      <c r="F41" s="59"/>
      <c r="G41" s="60"/>
    </row>
    <row r="42" spans="1:7" ht="15.75" thickBot="1" x14ac:dyDescent="0.3">
      <c r="A42" s="61" t="s">
        <v>4</v>
      </c>
      <c r="B42" s="62"/>
      <c r="C42" s="62"/>
      <c r="D42" s="62"/>
      <c r="E42" s="62"/>
      <c r="F42" s="62"/>
      <c r="G42" s="63"/>
    </row>
  </sheetData>
  <sheetProtection sheet="1" objects="1" scenarios="1"/>
  <customSheetViews>
    <customSheetView guid="{D85C8BE6-3C54-4A66-8994-909A5C203FE2}">
      <selection activeCell="A2" sqref="A2:G2"/>
      <pageMargins left="0.43307086614173229" right="0.23622047244094491" top="0.74803149606299213" bottom="0.55118110236220474" header="0.31496062992125984" footer="0.31496062992125984"/>
      <pageSetup paperSize="9" scale="90" orientation="portrait" verticalDpi="0" r:id="rId1"/>
    </customSheetView>
  </customSheetViews>
  <mergeCells count="35">
    <mergeCell ref="A13:C14"/>
    <mergeCell ref="D13:G14"/>
    <mergeCell ref="A1:G1"/>
    <mergeCell ref="A2:G2"/>
    <mergeCell ref="A3:G3"/>
    <mergeCell ref="A4:C6"/>
    <mergeCell ref="D4:G4"/>
    <mergeCell ref="D5:G5"/>
    <mergeCell ref="D6:G6"/>
    <mergeCell ref="A7:C8"/>
    <mergeCell ref="D7:G8"/>
    <mergeCell ref="A9:G10"/>
    <mergeCell ref="A11:C12"/>
    <mergeCell ref="D11:G12"/>
    <mergeCell ref="A31:C32"/>
    <mergeCell ref="D31:G32"/>
    <mergeCell ref="A15:G16"/>
    <mergeCell ref="A17:G19"/>
    <mergeCell ref="A20:G20"/>
    <mergeCell ref="C21:D21"/>
    <mergeCell ref="C22:D22"/>
    <mergeCell ref="C24:D24"/>
    <mergeCell ref="A25:G27"/>
    <mergeCell ref="A28:G30"/>
    <mergeCell ref="C23:D23"/>
    <mergeCell ref="A39:G39"/>
    <mergeCell ref="A40:G40"/>
    <mergeCell ref="A41:G41"/>
    <mergeCell ref="A42:G42"/>
    <mergeCell ref="A33:G33"/>
    <mergeCell ref="A34:G34"/>
    <mergeCell ref="A35:G35"/>
    <mergeCell ref="A36:G36"/>
    <mergeCell ref="A37:G37"/>
    <mergeCell ref="A38:G38"/>
  </mergeCells>
  <pageMargins left="0.43307086614173229" right="0.23622047244094491" top="0.74803149606299213" bottom="0.55118110236220474" header="0.31496062992125984" footer="0.31496062992125984"/>
  <pageSetup paperSize="9" scale="90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1"/>
  <sheetViews>
    <sheetView tabSelected="1" topLeftCell="C55" zoomScale="120" zoomScaleNormal="120" workbookViewId="0">
      <selection activeCell="D63" sqref="D63"/>
    </sheetView>
  </sheetViews>
  <sheetFormatPr defaultRowHeight="15" x14ac:dyDescent="0.25"/>
  <cols>
    <col min="1" max="1" width="20.85546875" customWidth="1"/>
    <col min="2" max="2" width="11.28515625" customWidth="1"/>
    <col min="3" max="3" width="40" customWidth="1"/>
    <col min="4" max="4" width="21" customWidth="1"/>
    <col min="5" max="5" width="9.7109375" customWidth="1"/>
    <col min="6" max="6" width="11.28515625" customWidth="1"/>
    <col min="7" max="7" width="9.28515625" customWidth="1"/>
    <col min="8" max="9" width="9.5703125" customWidth="1"/>
    <col min="10" max="10" width="12.28515625" style="21" customWidth="1"/>
    <col min="11" max="11" width="9.140625" style="41"/>
    <col min="14" max="14" width="10.5703125" bestFit="1" customWidth="1"/>
  </cols>
  <sheetData>
    <row r="1" spans="1:13" ht="15.75" customHeight="1" x14ac:dyDescent="0.25">
      <c r="A1" s="113" t="s">
        <v>16</v>
      </c>
      <c r="B1" s="114"/>
      <c r="C1" s="114"/>
      <c r="D1" s="115"/>
      <c r="E1" s="2"/>
    </row>
    <row r="2" spans="1:13" ht="14.25" customHeight="1" x14ac:dyDescent="0.25">
      <c r="A2" s="137" t="s">
        <v>45</v>
      </c>
      <c r="B2" s="138"/>
      <c r="C2" s="141" t="s">
        <v>46</v>
      </c>
      <c r="D2" s="141" t="s">
        <v>67</v>
      </c>
      <c r="E2" s="2"/>
    </row>
    <row r="3" spans="1:13" ht="9" customHeight="1" x14ac:dyDescent="0.25">
      <c r="A3" s="139"/>
      <c r="B3" s="140"/>
      <c r="C3" s="142"/>
      <c r="D3" s="142"/>
      <c r="E3" s="2"/>
    </row>
    <row r="4" spans="1:13" ht="9" customHeight="1" x14ac:dyDescent="0.25">
      <c r="A4" s="15"/>
      <c r="B4" s="15"/>
      <c r="C4" s="15"/>
      <c r="D4" s="15"/>
      <c r="E4" s="2"/>
    </row>
    <row r="5" spans="1:13" ht="15.75" x14ac:dyDescent="0.25">
      <c r="A5" s="113" t="s">
        <v>0</v>
      </c>
      <c r="B5" s="114"/>
      <c r="C5" s="114"/>
      <c r="D5" s="115"/>
      <c r="E5" s="2"/>
    </row>
    <row r="6" spans="1:13" ht="15.75" customHeight="1" x14ac:dyDescent="0.25">
      <c r="A6" s="51" t="s">
        <v>17</v>
      </c>
      <c r="B6" s="143" t="s">
        <v>18</v>
      </c>
      <c r="C6" s="144"/>
      <c r="D6" s="51" t="s">
        <v>19</v>
      </c>
      <c r="E6" s="2"/>
    </row>
    <row r="7" spans="1:13" ht="15" customHeight="1" x14ac:dyDescent="0.25">
      <c r="A7" s="18">
        <v>44435</v>
      </c>
      <c r="B7" s="119" t="s">
        <v>68</v>
      </c>
      <c r="C7" s="120"/>
      <c r="D7" s="19">
        <v>150000</v>
      </c>
      <c r="E7" s="40"/>
      <c r="F7" s="41"/>
      <c r="G7" s="41"/>
      <c r="H7" s="41"/>
      <c r="I7" s="41"/>
      <c r="J7" s="42"/>
      <c r="L7" s="41"/>
      <c r="M7" s="41"/>
    </row>
    <row r="8" spans="1:13" ht="15" customHeight="1" x14ac:dyDescent="0.25">
      <c r="A8" s="18">
        <v>44439</v>
      </c>
      <c r="B8" s="119" t="s">
        <v>69</v>
      </c>
      <c r="C8" s="120"/>
      <c r="D8" s="19">
        <v>21.19</v>
      </c>
      <c r="E8" s="47"/>
      <c r="F8" s="41"/>
      <c r="G8" s="41"/>
      <c r="H8" s="41"/>
      <c r="I8" s="41"/>
      <c r="J8" s="42"/>
      <c r="L8" s="41"/>
      <c r="M8" s="41"/>
    </row>
    <row r="9" spans="1:13" ht="15" customHeight="1" x14ac:dyDescent="0.25">
      <c r="A9" s="18">
        <v>44469</v>
      </c>
      <c r="B9" s="119" t="s">
        <v>78</v>
      </c>
      <c r="C9" s="120"/>
      <c r="D9" s="19">
        <v>390.65</v>
      </c>
      <c r="E9" s="46"/>
      <c r="F9" s="41"/>
      <c r="G9" s="41"/>
      <c r="H9" s="41"/>
      <c r="I9" s="41"/>
      <c r="J9" s="42"/>
      <c r="L9" s="41"/>
      <c r="M9" s="41"/>
    </row>
    <row r="10" spans="1:13" ht="15" customHeight="1" x14ac:dyDescent="0.25">
      <c r="A10" s="18">
        <v>44487</v>
      </c>
      <c r="B10" s="119" t="s">
        <v>59</v>
      </c>
      <c r="C10" s="120"/>
      <c r="D10" s="19">
        <v>271</v>
      </c>
      <c r="E10" s="47"/>
      <c r="F10" s="41"/>
      <c r="G10" s="41"/>
      <c r="H10" s="41"/>
      <c r="I10" s="41"/>
      <c r="J10" s="42"/>
      <c r="L10" s="41"/>
      <c r="M10" s="41"/>
    </row>
    <row r="11" spans="1:13" ht="15" customHeight="1" x14ac:dyDescent="0.25">
      <c r="A11" s="18">
        <v>44487</v>
      </c>
      <c r="B11" s="119" t="s">
        <v>59</v>
      </c>
      <c r="C11" s="120"/>
      <c r="D11" s="19">
        <v>271</v>
      </c>
      <c r="E11" s="46" t="s">
        <v>48</v>
      </c>
      <c r="F11" s="43" t="s">
        <v>48</v>
      </c>
      <c r="G11" s="41"/>
      <c r="H11" s="41"/>
      <c r="I11" s="41"/>
      <c r="J11" s="42"/>
      <c r="L11" s="41"/>
      <c r="M11" s="41"/>
    </row>
    <row r="12" spans="1:13" ht="15" customHeight="1" x14ac:dyDescent="0.25">
      <c r="A12" s="18">
        <v>44500</v>
      </c>
      <c r="B12" s="119" t="s">
        <v>79</v>
      </c>
      <c r="C12" s="120"/>
      <c r="D12" s="19">
        <v>169.63</v>
      </c>
      <c r="E12" s="49" t="s">
        <v>48</v>
      </c>
      <c r="F12" s="43"/>
      <c r="G12" s="44"/>
      <c r="H12" s="45"/>
      <c r="I12" s="41"/>
      <c r="J12" s="42"/>
      <c r="L12" s="41"/>
      <c r="M12" s="41"/>
    </row>
    <row r="13" spans="1:13" ht="15" customHeight="1" x14ac:dyDescent="0.25">
      <c r="A13" s="18">
        <v>44508</v>
      </c>
      <c r="B13" s="119" t="s">
        <v>59</v>
      </c>
      <c r="C13" s="120"/>
      <c r="D13" s="19">
        <v>271</v>
      </c>
      <c r="E13" s="47"/>
      <c r="F13" s="41"/>
      <c r="G13" s="41"/>
      <c r="H13" s="41"/>
      <c r="I13" s="41"/>
      <c r="J13" s="42"/>
      <c r="L13" s="41"/>
      <c r="M13" s="41"/>
    </row>
    <row r="14" spans="1:13" ht="15" customHeight="1" x14ac:dyDescent="0.25">
      <c r="A14" s="18">
        <v>44508</v>
      </c>
      <c r="B14" s="119" t="s">
        <v>81</v>
      </c>
      <c r="C14" s="120"/>
      <c r="D14" s="19">
        <v>895</v>
      </c>
      <c r="E14" s="135" t="s">
        <v>48</v>
      </c>
      <c r="F14" s="136"/>
      <c r="G14" s="136"/>
      <c r="H14" s="136"/>
      <c r="I14" s="136"/>
      <c r="J14" s="136"/>
      <c r="K14" s="136"/>
      <c r="L14" s="136"/>
      <c r="M14" s="41"/>
    </row>
    <row r="15" spans="1:13" ht="15" customHeight="1" x14ac:dyDescent="0.25">
      <c r="A15" s="18">
        <v>44511</v>
      </c>
      <c r="B15" s="119" t="s">
        <v>82</v>
      </c>
      <c r="C15" s="120"/>
      <c r="D15" s="19">
        <v>3870.97</v>
      </c>
      <c r="E15" s="135" t="s">
        <v>48</v>
      </c>
      <c r="F15" s="136"/>
      <c r="G15" s="136"/>
      <c r="H15" s="136"/>
      <c r="I15" s="136"/>
      <c r="J15" s="136"/>
      <c r="K15" s="136"/>
      <c r="L15" s="136"/>
      <c r="M15" s="41"/>
    </row>
    <row r="16" spans="1:13" ht="15" customHeight="1" x14ac:dyDescent="0.25">
      <c r="A16" s="18">
        <v>44522</v>
      </c>
      <c r="B16" s="119" t="s">
        <v>85</v>
      </c>
      <c r="C16" s="120"/>
      <c r="D16" s="19">
        <v>73.959999999999994</v>
      </c>
      <c r="E16" s="47"/>
      <c r="F16" s="41"/>
      <c r="G16" s="41"/>
      <c r="H16" s="41"/>
      <c r="I16" s="41"/>
      <c r="J16" s="42"/>
      <c r="L16" s="41"/>
      <c r="M16" s="41"/>
    </row>
    <row r="17" spans="1:14" ht="15.75" x14ac:dyDescent="0.25">
      <c r="A17" s="52"/>
      <c r="B17" s="116" t="s">
        <v>20</v>
      </c>
      <c r="C17" s="118"/>
      <c r="D17" s="20">
        <f>SUM(D7:D16)</f>
        <v>156234.4</v>
      </c>
      <c r="E17" s="2"/>
    </row>
    <row r="18" spans="1:14" ht="8.25" customHeight="1" x14ac:dyDescent="0.25">
      <c r="A18" s="50"/>
      <c r="B18" s="13"/>
      <c r="C18" s="13"/>
      <c r="D18" s="14"/>
      <c r="E18" s="2"/>
    </row>
    <row r="19" spans="1:14" ht="15.75" customHeight="1" x14ac:dyDescent="0.25">
      <c r="A19" s="113" t="s">
        <v>21</v>
      </c>
      <c r="B19" s="114"/>
      <c r="C19" s="114"/>
      <c r="D19" s="114"/>
      <c r="E19" s="114"/>
      <c r="F19" s="114"/>
      <c r="G19" s="114"/>
      <c r="H19" s="114"/>
      <c r="I19" s="114"/>
      <c r="J19" s="115"/>
    </row>
    <row r="20" spans="1:14" ht="15.75" customHeight="1" x14ac:dyDescent="0.25">
      <c r="A20" s="124" t="s">
        <v>22</v>
      </c>
      <c r="B20" s="124" t="s">
        <v>23</v>
      </c>
      <c r="C20" s="129" t="s">
        <v>24</v>
      </c>
      <c r="D20" s="130"/>
      <c r="E20" s="130"/>
      <c r="F20" s="130"/>
      <c r="G20" s="130"/>
      <c r="H20" s="130"/>
      <c r="I20" s="130"/>
      <c r="J20" s="131"/>
    </row>
    <row r="21" spans="1:14" ht="17.25" customHeight="1" x14ac:dyDescent="0.25">
      <c r="A21" s="125"/>
      <c r="B21" s="125"/>
      <c r="C21" s="124" t="s">
        <v>25</v>
      </c>
      <c r="D21" s="124" t="s">
        <v>26</v>
      </c>
      <c r="E21" s="129" t="s">
        <v>27</v>
      </c>
      <c r="F21" s="130"/>
      <c r="G21" s="131"/>
      <c r="H21" s="129" t="s">
        <v>28</v>
      </c>
      <c r="I21" s="130"/>
      <c r="J21" s="131"/>
    </row>
    <row r="22" spans="1:14" ht="18" x14ac:dyDescent="0.25">
      <c r="A22" s="126"/>
      <c r="B22" s="126"/>
      <c r="C22" s="126"/>
      <c r="D22" s="126"/>
      <c r="E22" s="7" t="s">
        <v>29</v>
      </c>
      <c r="F22" s="7" t="s">
        <v>30</v>
      </c>
      <c r="G22" s="53" t="s">
        <v>31</v>
      </c>
      <c r="H22" s="8" t="s">
        <v>32</v>
      </c>
      <c r="I22" s="53" t="s">
        <v>33</v>
      </c>
      <c r="J22" s="22" t="s">
        <v>34</v>
      </c>
    </row>
    <row r="23" spans="1:14" x14ac:dyDescent="0.25">
      <c r="A23" s="12" t="s">
        <v>50</v>
      </c>
      <c r="B23" s="9">
        <v>0</v>
      </c>
      <c r="C23" s="6" t="s">
        <v>51</v>
      </c>
      <c r="D23" s="25" t="s">
        <v>50</v>
      </c>
      <c r="E23" s="26" t="s">
        <v>52</v>
      </c>
      <c r="F23" s="33">
        <v>0</v>
      </c>
      <c r="G23" s="34">
        <v>44449</v>
      </c>
      <c r="H23" s="33">
        <v>0</v>
      </c>
      <c r="I23" s="34">
        <v>44449</v>
      </c>
      <c r="J23" s="35">
        <v>271</v>
      </c>
      <c r="K23" s="42"/>
      <c r="L23" s="21"/>
      <c r="M23" s="21"/>
      <c r="N23" s="21"/>
    </row>
    <row r="24" spans="1:14" x14ac:dyDescent="0.25">
      <c r="A24" s="6" t="s">
        <v>65</v>
      </c>
      <c r="B24" s="9">
        <v>113277</v>
      </c>
      <c r="C24" s="6" t="s">
        <v>70</v>
      </c>
      <c r="D24" s="6" t="s">
        <v>65</v>
      </c>
      <c r="E24" s="6" t="s">
        <v>47</v>
      </c>
      <c r="F24" s="10">
        <v>11236</v>
      </c>
      <c r="G24" s="11">
        <v>44445</v>
      </c>
      <c r="H24" s="10">
        <v>0</v>
      </c>
      <c r="I24" s="11">
        <v>44461</v>
      </c>
      <c r="J24" s="48">
        <v>3920</v>
      </c>
    </row>
    <row r="25" spans="1:14" x14ac:dyDescent="0.25">
      <c r="A25" s="6" t="s">
        <v>65</v>
      </c>
      <c r="B25" s="9">
        <v>113277</v>
      </c>
      <c r="C25" s="6" t="s">
        <v>70</v>
      </c>
      <c r="D25" s="6" t="s">
        <v>65</v>
      </c>
      <c r="E25" s="6" t="s">
        <v>47</v>
      </c>
      <c r="F25" s="10">
        <v>11236</v>
      </c>
      <c r="G25" s="11">
        <v>44445</v>
      </c>
      <c r="H25" s="10">
        <v>0</v>
      </c>
      <c r="I25" s="11">
        <v>44461</v>
      </c>
      <c r="J25" s="48">
        <v>3920</v>
      </c>
    </row>
    <row r="26" spans="1:14" x14ac:dyDescent="0.25">
      <c r="A26" s="6" t="s">
        <v>65</v>
      </c>
      <c r="B26" s="9">
        <v>113277</v>
      </c>
      <c r="C26" s="6" t="s">
        <v>70</v>
      </c>
      <c r="D26" s="6" t="s">
        <v>65</v>
      </c>
      <c r="E26" s="6" t="s">
        <v>47</v>
      </c>
      <c r="F26" s="10">
        <v>11236</v>
      </c>
      <c r="G26" s="11">
        <v>44445</v>
      </c>
      <c r="H26" s="10">
        <v>0</v>
      </c>
      <c r="I26" s="11">
        <v>44461</v>
      </c>
      <c r="J26" s="48">
        <v>3920</v>
      </c>
    </row>
    <row r="27" spans="1:14" x14ac:dyDescent="0.25">
      <c r="A27" s="6" t="s">
        <v>65</v>
      </c>
      <c r="B27" s="9">
        <v>113277</v>
      </c>
      <c r="C27" s="6" t="s">
        <v>70</v>
      </c>
      <c r="D27" s="6" t="s">
        <v>65</v>
      </c>
      <c r="E27" s="6" t="s">
        <v>47</v>
      </c>
      <c r="F27" s="10">
        <v>11236</v>
      </c>
      <c r="G27" s="11">
        <v>44445</v>
      </c>
      <c r="H27" s="10">
        <v>0</v>
      </c>
      <c r="I27" s="11">
        <v>44461</v>
      </c>
      <c r="J27" s="48">
        <v>3920</v>
      </c>
    </row>
    <row r="28" spans="1:14" x14ac:dyDescent="0.25">
      <c r="A28" s="6" t="s">
        <v>65</v>
      </c>
      <c r="B28" s="9">
        <v>113277</v>
      </c>
      <c r="C28" s="6" t="s">
        <v>70</v>
      </c>
      <c r="D28" s="6" t="s">
        <v>65</v>
      </c>
      <c r="E28" s="6" t="s">
        <v>47</v>
      </c>
      <c r="F28" s="10">
        <v>11236</v>
      </c>
      <c r="G28" s="11">
        <v>44445</v>
      </c>
      <c r="H28" s="10">
        <v>0</v>
      </c>
      <c r="I28" s="11">
        <v>44461</v>
      </c>
      <c r="J28" s="48">
        <v>3920</v>
      </c>
    </row>
    <row r="29" spans="1:14" x14ac:dyDescent="0.25">
      <c r="A29" s="6" t="s">
        <v>49</v>
      </c>
      <c r="B29" s="9">
        <v>37618</v>
      </c>
      <c r="C29" s="6" t="s">
        <v>71</v>
      </c>
      <c r="D29" s="6" t="s">
        <v>49</v>
      </c>
      <c r="E29" s="6" t="s">
        <v>47</v>
      </c>
      <c r="F29" s="10">
        <v>36155</v>
      </c>
      <c r="G29" s="11">
        <v>44441</v>
      </c>
      <c r="H29" s="10">
        <v>0</v>
      </c>
      <c r="I29" s="11">
        <v>44461</v>
      </c>
      <c r="J29" s="48">
        <v>3726</v>
      </c>
    </row>
    <row r="30" spans="1:14" x14ac:dyDescent="0.25">
      <c r="A30" s="6" t="s">
        <v>49</v>
      </c>
      <c r="B30" s="9">
        <v>37618</v>
      </c>
      <c r="C30" s="6" t="s">
        <v>72</v>
      </c>
      <c r="D30" s="6" t="s">
        <v>49</v>
      </c>
      <c r="E30" s="6" t="s">
        <v>47</v>
      </c>
      <c r="F30" s="10">
        <v>683959</v>
      </c>
      <c r="G30" s="11">
        <v>44441</v>
      </c>
      <c r="H30" s="10">
        <v>0</v>
      </c>
      <c r="I30" s="11">
        <v>44461</v>
      </c>
      <c r="J30" s="48">
        <v>1768.5</v>
      </c>
      <c r="K30" s="42"/>
      <c r="L30" s="21"/>
      <c r="M30" s="21"/>
      <c r="N30" s="21"/>
    </row>
    <row r="31" spans="1:14" x14ac:dyDescent="0.25">
      <c r="A31" s="6" t="s">
        <v>49</v>
      </c>
      <c r="B31" s="9">
        <v>37618</v>
      </c>
      <c r="C31" s="6" t="s">
        <v>72</v>
      </c>
      <c r="D31" s="6" t="s">
        <v>49</v>
      </c>
      <c r="E31" s="6" t="s">
        <v>47</v>
      </c>
      <c r="F31" s="10">
        <v>683959</v>
      </c>
      <c r="G31" s="11">
        <v>44441</v>
      </c>
      <c r="H31" s="10">
        <v>0</v>
      </c>
      <c r="I31" s="11">
        <v>44461</v>
      </c>
      <c r="J31" s="48">
        <v>1768.5</v>
      </c>
      <c r="K31" s="42"/>
      <c r="L31" s="21"/>
      <c r="M31" s="21"/>
      <c r="N31" s="21"/>
    </row>
    <row r="32" spans="1:14" x14ac:dyDescent="0.25">
      <c r="A32" s="6" t="s">
        <v>49</v>
      </c>
      <c r="B32" s="9">
        <v>37618</v>
      </c>
      <c r="C32" s="6" t="s">
        <v>73</v>
      </c>
      <c r="D32" s="6" t="s">
        <v>49</v>
      </c>
      <c r="E32" s="6" t="s">
        <v>47</v>
      </c>
      <c r="F32" s="10">
        <v>21610764</v>
      </c>
      <c r="G32" s="11">
        <v>44442</v>
      </c>
      <c r="H32" s="10">
        <v>0</v>
      </c>
      <c r="I32" s="11">
        <v>44461</v>
      </c>
      <c r="J32" s="48">
        <v>2080</v>
      </c>
      <c r="K32" s="42"/>
      <c r="L32" s="21"/>
      <c r="M32" s="21"/>
      <c r="N32" s="21"/>
    </row>
    <row r="33" spans="1:14" x14ac:dyDescent="0.25">
      <c r="A33" s="6" t="s">
        <v>49</v>
      </c>
      <c r="B33" s="9">
        <v>37618</v>
      </c>
      <c r="C33" s="6" t="s">
        <v>74</v>
      </c>
      <c r="D33" s="25" t="s">
        <v>49</v>
      </c>
      <c r="E33" s="6" t="s">
        <v>47</v>
      </c>
      <c r="F33" s="33">
        <v>298824</v>
      </c>
      <c r="G33" s="34">
        <v>44441</v>
      </c>
      <c r="H33" s="10">
        <v>0</v>
      </c>
      <c r="I33" s="34">
        <v>44462</v>
      </c>
      <c r="J33" s="35">
        <v>2023.4</v>
      </c>
      <c r="K33" s="42"/>
      <c r="L33" s="21"/>
      <c r="M33" s="21"/>
      <c r="N33" s="21"/>
    </row>
    <row r="34" spans="1:14" x14ac:dyDescent="0.25">
      <c r="A34" s="6" t="s">
        <v>49</v>
      </c>
      <c r="B34" s="9">
        <v>37618</v>
      </c>
      <c r="C34" s="6" t="s">
        <v>74</v>
      </c>
      <c r="D34" s="25" t="s">
        <v>49</v>
      </c>
      <c r="E34" s="6" t="s">
        <v>47</v>
      </c>
      <c r="F34" s="33">
        <v>298824</v>
      </c>
      <c r="G34" s="34">
        <v>44441</v>
      </c>
      <c r="H34" s="10">
        <v>0</v>
      </c>
      <c r="I34" s="34">
        <v>44462</v>
      </c>
      <c r="J34" s="35">
        <v>2023.4</v>
      </c>
      <c r="K34" s="42"/>
      <c r="L34" s="21"/>
      <c r="M34" s="21"/>
      <c r="N34" s="21"/>
    </row>
    <row r="35" spans="1:14" x14ac:dyDescent="0.25">
      <c r="A35" s="6" t="s">
        <v>49</v>
      </c>
      <c r="B35" s="9">
        <v>37618</v>
      </c>
      <c r="C35" s="6" t="s">
        <v>74</v>
      </c>
      <c r="D35" s="25" t="s">
        <v>49</v>
      </c>
      <c r="E35" s="6" t="s">
        <v>47</v>
      </c>
      <c r="F35" s="33">
        <v>298824</v>
      </c>
      <c r="G35" s="34">
        <v>44441</v>
      </c>
      <c r="H35" s="10">
        <v>0</v>
      </c>
      <c r="I35" s="34">
        <v>44462</v>
      </c>
      <c r="J35" s="35">
        <v>2023.4</v>
      </c>
      <c r="K35" s="42"/>
      <c r="L35" s="21"/>
      <c r="M35" s="21"/>
      <c r="N35" s="21"/>
    </row>
    <row r="36" spans="1:14" x14ac:dyDescent="0.25">
      <c r="A36" s="6" t="s">
        <v>65</v>
      </c>
      <c r="B36" s="9">
        <v>113277</v>
      </c>
      <c r="C36" s="6" t="s">
        <v>75</v>
      </c>
      <c r="D36" s="6" t="s">
        <v>65</v>
      </c>
      <c r="E36" s="6" t="s">
        <v>47</v>
      </c>
      <c r="F36" s="10">
        <v>1385105</v>
      </c>
      <c r="G36" s="11">
        <v>44461</v>
      </c>
      <c r="H36" s="10">
        <v>0</v>
      </c>
      <c r="I36" s="11">
        <v>44469</v>
      </c>
      <c r="J36" s="48">
        <v>4709.3999999999996</v>
      </c>
      <c r="K36" s="42"/>
      <c r="L36" s="21"/>
      <c r="M36" s="21"/>
      <c r="N36" s="21"/>
    </row>
    <row r="37" spans="1:14" x14ac:dyDescent="0.25">
      <c r="A37" s="6" t="s">
        <v>65</v>
      </c>
      <c r="B37" s="9">
        <v>113277</v>
      </c>
      <c r="C37" s="6" t="s">
        <v>76</v>
      </c>
      <c r="D37" s="6" t="s">
        <v>65</v>
      </c>
      <c r="E37" s="6" t="s">
        <v>47</v>
      </c>
      <c r="F37" s="10">
        <v>130230</v>
      </c>
      <c r="G37" s="11">
        <v>44462</v>
      </c>
      <c r="H37" s="10">
        <v>0</v>
      </c>
      <c r="I37" s="11">
        <v>44469</v>
      </c>
      <c r="J37" s="48">
        <v>5800</v>
      </c>
      <c r="K37" s="42"/>
      <c r="L37" s="21"/>
      <c r="M37" s="21"/>
      <c r="N37" s="21"/>
    </row>
    <row r="38" spans="1:14" x14ac:dyDescent="0.25">
      <c r="A38" s="6" t="s">
        <v>65</v>
      </c>
      <c r="B38" s="9">
        <v>113277</v>
      </c>
      <c r="C38" s="6" t="s">
        <v>72</v>
      </c>
      <c r="D38" s="6" t="s">
        <v>65</v>
      </c>
      <c r="E38" s="6" t="s">
        <v>47</v>
      </c>
      <c r="F38" s="33">
        <v>691192</v>
      </c>
      <c r="G38" s="34">
        <v>44461</v>
      </c>
      <c r="H38" s="10">
        <v>0</v>
      </c>
      <c r="I38" s="34">
        <v>44469</v>
      </c>
      <c r="J38" s="35">
        <v>6639.2</v>
      </c>
      <c r="K38" s="42"/>
      <c r="L38" s="21"/>
      <c r="M38" s="21"/>
      <c r="N38" s="21"/>
    </row>
    <row r="39" spans="1:14" x14ac:dyDescent="0.25">
      <c r="A39" s="6" t="s">
        <v>65</v>
      </c>
      <c r="B39" s="9">
        <v>113277</v>
      </c>
      <c r="C39" s="6" t="s">
        <v>72</v>
      </c>
      <c r="D39" s="6" t="s">
        <v>65</v>
      </c>
      <c r="E39" s="6" t="s">
        <v>47</v>
      </c>
      <c r="F39" s="33">
        <v>691192</v>
      </c>
      <c r="G39" s="34">
        <v>44461</v>
      </c>
      <c r="H39" s="10">
        <v>0</v>
      </c>
      <c r="I39" s="34">
        <v>44469</v>
      </c>
      <c r="J39" s="35">
        <v>6639.2</v>
      </c>
      <c r="K39" s="42"/>
      <c r="L39" s="21"/>
      <c r="M39" s="21"/>
      <c r="N39" s="21"/>
    </row>
    <row r="40" spans="1:14" x14ac:dyDescent="0.25">
      <c r="A40" s="6" t="s">
        <v>65</v>
      </c>
      <c r="B40" s="9">
        <v>113277</v>
      </c>
      <c r="C40" s="6" t="s">
        <v>72</v>
      </c>
      <c r="D40" s="6" t="s">
        <v>65</v>
      </c>
      <c r="E40" s="6" t="s">
        <v>47</v>
      </c>
      <c r="F40" s="33">
        <v>691192</v>
      </c>
      <c r="G40" s="34">
        <v>44461</v>
      </c>
      <c r="H40" s="10">
        <v>0</v>
      </c>
      <c r="I40" s="34">
        <v>44469</v>
      </c>
      <c r="J40" s="35">
        <v>6639.2</v>
      </c>
      <c r="K40" s="42"/>
      <c r="L40" s="21"/>
      <c r="M40" s="21"/>
      <c r="N40" s="21"/>
    </row>
    <row r="41" spans="1:14" x14ac:dyDescent="0.25">
      <c r="A41" s="6" t="s">
        <v>65</v>
      </c>
      <c r="B41" s="9">
        <v>113277</v>
      </c>
      <c r="C41" s="6" t="s">
        <v>72</v>
      </c>
      <c r="D41" s="6" t="s">
        <v>65</v>
      </c>
      <c r="E41" s="6" t="s">
        <v>47</v>
      </c>
      <c r="F41" s="33">
        <v>691192</v>
      </c>
      <c r="G41" s="34">
        <v>44461</v>
      </c>
      <c r="H41" s="10">
        <v>0</v>
      </c>
      <c r="I41" s="34">
        <v>44469</v>
      </c>
      <c r="J41" s="35">
        <v>6639.2</v>
      </c>
      <c r="K41" s="42"/>
      <c r="L41" s="21"/>
      <c r="M41" s="21"/>
      <c r="N41" s="21"/>
    </row>
    <row r="42" spans="1:14" x14ac:dyDescent="0.25">
      <c r="A42" s="6" t="s">
        <v>65</v>
      </c>
      <c r="B42" s="9">
        <v>113277</v>
      </c>
      <c r="C42" s="6" t="s">
        <v>72</v>
      </c>
      <c r="D42" s="6" t="s">
        <v>65</v>
      </c>
      <c r="E42" s="6" t="s">
        <v>47</v>
      </c>
      <c r="F42" s="33">
        <v>691192</v>
      </c>
      <c r="G42" s="34">
        <v>44461</v>
      </c>
      <c r="H42" s="10">
        <v>0</v>
      </c>
      <c r="I42" s="34">
        <v>44469</v>
      </c>
      <c r="J42" s="35">
        <v>6639.2</v>
      </c>
      <c r="K42" s="54"/>
      <c r="L42" s="21"/>
      <c r="M42" s="21"/>
      <c r="N42" s="21"/>
    </row>
    <row r="43" spans="1:14" x14ac:dyDescent="0.25">
      <c r="A43" s="6" t="s">
        <v>65</v>
      </c>
      <c r="B43" s="9">
        <v>113277</v>
      </c>
      <c r="C43" s="6" t="s">
        <v>70</v>
      </c>
      <c r="D43" s="6" t="s">
        <v>65</v>
      </c>
      <c r="E43" s="6" t="s">
        <v>47</v>
      </c>
      <c r="F43" s="10">
        <v>11699</v>
      </c>
      <c r="G43" s="11">
        <v>44445</v>
      </c>
      <c r="H43" s="10">
        <v>0</v>
      </c>
      <c r="I43" s="11">
        <v>44469</v>
      </c>
      <c r="J43" s="48">
        <v>2450</v>
      </c>
    </row>
    <row r="44" spans="1:14" x14ac:dyDescent="0.25">
      <c r="A44" s="6" t="s">
        <v>65</v>
      </c>
      <c r="B44" s="9">
        <v>113277</v>
      </c>
      <c r="C44" s="6" t="s">
        <v>70</v>
      </c>
      <c r="D44" s="6" t="s">
        <v>65</v>
      </c>
      <c r="E44" s="6" t="s">
        <v>47</v>
      </c>
      <c r="F44" s="10">
        <v>11699</v>
      </c>
      <c r="G44" s="11">
        <v>44445</v>
      </c>
      <c r="H44" s="10">
        <v>0</v>
      </c>
      <c r="I44" s="11">
        <v>44469</v>
      </c>
      <c r="J44" s="48">
        <v>2450</v>
      </c>
    </row>
    <row r="45" spans="1:14" x14ac:dyDescent="0.25">
      <c r="A45" s="6" t="s">
        <v>65</v>
      </c>
      <c r="B45" s="9">
        <v>113277</v>
      </c>
      <c r="C45" s="6" t="s">
        <v>70</v>
      </c>
      <c r="D45" s="6" t="s">
        <v>65</v>
      </c>
      <c r="E45" s="6" t="s">
        <v>47</v>
      </c>
      <c r="F45" s="10">
        <v>11699</v>
      </c>
      <c r="G45" s="11">
        <v>44445</v>
      </c>
      <c r="H45" s="10">
        <v>0</v>
      </c>
      <c r="I45" s="11">
        <v>44469</v>
      </c>
      <c r="J45" s="48">
        <v>2450</v>
      </c>
    </row>
    <row r="46" spans="1:14" x14ac:dyDescent="0.25">
      <c r="A46" s="6" t="s">
        <v>65</v>
      </c>
      <c r="B46" s="9">
        <v>113277</v>
      </c>
      <c r="C46" s="6" t="s">
        <v>70</v>
      </c>
      <c r="D46" s="6" t="s">
        <v>65</v>
      </c>
      <c r="E46" s="6" t="s">
        <v>47</v>
      </c>
      <c r="F46" s="10">
        <v>11699</v>
      </c>
      <c r="G46" s="11">
        <v>44445</v>
      </c>
      <c r="H46" s="10">
        <v>0</v>
      </c>
      <c r="I46" s="11">
        <v>44469</v>
      </c>
      <c r="J46" s="48">
        <v>2450</v>
      </c>
    </row>
    <row r="47" spans="1:14" x14ac:dyDescent="0.25">
      <c r="A47" s="6" t="s">
        <v>65</v>
      </c>
      <c r="B47" s="9">
        <v>113277</v>
      </c>
      <c r="C47" s="6" t="s">
        <v>70</v>
      </c>
      <c r="D47" s="6" t="s">
        <v>65</v>
      </c>
      <c r="E47" s="6" t="s">
        <v>47</v>
      </c>
      <c r="F47" s="10">
        <v>11699</v>
      </c>
      <c r="G47" s="11">
        <v>44445</v>
      </c>
      <c r="H47" s="10">
        <v>0</v>
      </c>
      <c r="I47" s="11">
        <v>44469</v>
      </c>
      <c r="J47" s="48">
        <v>2450</v>
      </c>
    </row>
    <row r="48" spans="1:14" x14ac:dyDescent="0.25">
      <c r="A48" s="6" t="s">
        <v>65</v>
      </c>
      <c r="B48" s="9">
        <v>113277</v>
      </c>
      <c r="C48" s="6" t="s">
        <v>77</v>
      </c>
      <c r="D48" s="6" t="s">
        <v>65</v>
      </c>
      <c r="E48" s="6" t="s">
        <v>47</v>
      </c>
      <c r="F48" s="10">
        <v>396937</v>
      </c>
      <c r="G48" s="11">
        <v>44461</v>
      </c>
      <c r="H48" s="10">
        <v>0</v>
      </c>
      <c r="I48" s="11">
        <v>44469</v>
      </c>
      <c r="J48" s="48">
        <v>3055</v>
      </c>
      <c r="K48" s="54"/>
      <c r="L48" s="21"/>
      <c r="M48" s="21"/>
      <c r="N48" s="21"/>
    </row>
    <row r="49" spans="1:14" x14ac:dyDescent="0.25">
      <c r="A49" s="6" t="s">
        <v>65</v>
      </c>
      <c r="B49" s="9">
        <v>113277</v>
      </c>
      <c r="C49" s="6" t="s">
        <v>77</v>
      </c>
      <c r="D49" s="6" t="s">
        <v>65</v>
      </c>
      <c r="E49" s="6" t="s">
        <v>47</v>
      </c>
      <c r="F49" s="10">
        <v>396937</v>
      </c>
      <c r="G49" s="11">
        <v>44461</v>
      </c>
      <c r="H49" s="10">
        <v>0</v>
      </c>
      <c r="I49" s="11">
        <v>44469</v>
      </c>
      <c r="J49" s="48">
        <v>3055</v>
      </c>
      <c r="K49" s="54"/>
      <c r="L49" s="21"/>
      <c r="M49" s="21"/>
      <c r="N49" s="21"/>
    </row>
    <row r="50" spans="1:14" x14ac:dyDescent="0.25">
      <c r="A50" s="6" t="s">
        <v>65</v>
      </c>
      <c r="B50" s="9">
        <v>113277</v>
      </c>
      <c r="C50" s="6" t="s">
        <v>77</v>
      </c>
      <c r="D50" s="6" t="s">
        <v>65</v>
      </c>
      <c r="E50" s="6" t="s">
        <v>47</v>
      </c>
      <c r="F50" s="10">
        <v>396937</v>
      </c>
      <c r="G50" s="11">
        <v>44461</v>
      </c>
      <c r="H50" s="10">
        <v>0</v>
      </c>
      <c r="I50" s="11">
        <v>44469</v>
      </c>
      <c r="J50" s="48">
        <v>3055</v>
      </c>
      <c r="K50" s="54"/>
      <c r="L50" s="21"/>
      <c r="M50" s="21"/>
      <c r="N50" s="21"/>
    </row>
    <row r="51" spans="1:14" x14ac:dyDescent="0.25">
      <c r="A51" s="12" t="s">
        <v>50</v>
      </c>
      <c r="B51" s="9">
        <v>0</v>
      </c>
      <c r="C51" s="6" t="s">
        <v>51</v>
      </c>
      <c r="D51" s="25" t="s">
        <v>50</v>
      </c>
      <c r="E51" s="26" t="s">
        <v>52</v>
      </c>
      <c r="F51" s="33">
        <v>0</v>
      </c>
      <c r="G51" s="34">
        <v>44449</v>
      </c>
      <c r="H51" s="33">
        <v>0</v>
      </c>
      <c r="I51" s="34">
        <v>44449</v>
      </c>
      <c r="J51" s="35">
        <v>271</v>
      </c>
      <c r="K51" s="42"/>
      <c r="L51" s="21"/>
      <c r="M51" s="21"/>
      <c r="N51" s="21"/>
    </row>
    <row r="52" spans="1:14" x14ac:dyDescent="0.25">
      <c r="A52" s="6" t="s">
        <v>49</v>
      </c>
      <c r="B52" s="9">
        <v>37618</v>
      </c>
      <c r="C52" s="6" t="s">
        <v>80</v>
      </c>
      <c r="D52" s="6" t="s">
        <v>49</v>
      </c>
      <c r="E52" s="6" t="s">
        <v>47</v>
      </c>
      <c r="F52" s="10">
        <v>23605</v>
      </c>
      <c r="G52" s="11">
        <v>44473</v>
      </c>
      <c r="H52" s="10">
        <v>0</v>
      </c>
      <c r="I52" s="11">
        <v>44503</v>
      </c>
      <c r="J52" s="48">
        <v>12650</v>
      </c>
      <c r="K52" s="54"/>
      <c r="L52" s="21"/>
      <c r="M52" s="21"/>
      <c r="N52" s="21"/>
    </row>
    <row r="53" spans="1:14" x14ac:dyDescent="0.25">
      <c r="A53" s="12" t="s">
        <v>50</v>
      </c>
      <c r="B53" s="9">
        <v>0</v>
      </c>
      <c r="C53" s="6" t="s">
        <v>51</v>
      </c>
      <c r="D53" s="25" t="s">
        <v>50</v>
      </c>
      <c r="E53" s="26" t="s">
        <v>52</v>
      </c>
      <c r="F53" s="33">
        <v>0</v>
      </c>
      <c r="G53" s="34">
        <v>44510</v>
      </c>
      <c r="H53" s="33">
        <v>0</v>
      </c>
      <c r="I53" s="34">
        <v>44510</v>
      </c>
      <c r="J53" s="35">
        <v>271</v>
      </c>
      <c r="K53" s="42"/>
      <c r="L53" s="21"/>
      <c r="M53" s="21"/>
      <c r="N53" s="21"/>
    </row>
    <row r="54" spans="1:14" x14ac:dyDescent="0.25">
      <c r="A54" s="6" t="s">
        <v>65</v>
      </c>
      <c r="B54" s="9">
        <v>113277</v>
      </c>
      <c r="C54" s="6" t="s">
        <v>83</v>
      </c>
      <c r="D54" s="6" t="s">
        <v>65</v>
      </c>
      <c r="E54" s="6" t="s">
        <v>47</v>
      </c>
      <c r="F54" s="10">
        <v>123388</v>
      </c>
      <c r="G54" s="11">
        <v>44489</v>
      </c>
      <c r="H54" s="10">
        <v>0</v>
      </c>
      <c r="I54" s="11">
        <v>44511</v>
      </c>
      <c r="J54" s="48">
        <v>3494.45</v>
      </c>
      <c r="K54" s="54"/>
      <c r="L54" s="21"/>
      <c r="M54" s="21"/>
      <c r="N54" s="21"/>
    </row>
    <row r="55" spans="1:14" x14ac:dyDescent="0.25">
      <c r="A55" s="6" t="s">
        <v>65</v>
      </c>
      <c r="B55" s="9">
        <v>113277</v>
      </c>
      <c r="C55" s="6" t="s">
        <v>83</v>
      </c>
      <c r="D55" s="6" t="s">
        <v>65</v>
      </c>
      <c r="E55" s="6" t="s">
        <v>47</v>
      </c>
      <c r="F55" s="10">
        <v>123388</v>
      </c>
      <c r="G55" s="11">
        <v>44489</v>
      </c>
      <c r="H55" s="10">
        <v>0</v>
      </c>
      <c r="I55" s="11">
        <v>44511</v>
      </c>
      <c r="J55" s="48">
        <v>3494.45</v>
      </c>
      <c r="K55" s="54"/>
      <c r="L55" s="21"/>
      <c r="M55" s="21"/>
      <c r="N55" s="21"/>
    </row>
    <row r="56" spans="1:14" x14ac:dyDescent="0.25">
      <c r="A56" s="6" t="s">
        <v>65</v>
      </c>
      <c r="B56" s="9">
        <v>113277</v>
      </c>
      <c r="C56" s="6" t="s">
        <v>83</v>
      </c>
      <c r="D56" s="6" t="s">
        <v>65</v>
      </c>
      <c r="E56" s="6" t="s">
        <v>47</v>
      </c>
      <c r="F56" s="10">
        <v>123388</v>
      </c>
      <c r="G56" s="11">
        <v>44489</v>
      </c>
      <c r="H56" s="10">
        <v>0</v>
      </c>
      <c r="I56" s="11">
        <v>44511</v>
      </c>
      <c r="J56" s="48">
        <v>3494.45</v>
      </c>
      <c r="K56" s="54"/>
      <c r="L56" s="21"/>
      <c r="M56" s="21"/>
      <c r="N56" s="21"/>
    </row>
    <row r="57" spans="1:14" x14ac:dyDescent="0.25">
      <c r="A57" s="6" t="s">
        <v>65</v>
      </c>
      <c r="B57" s="9">
        <v>113277</v>
      </c>
      <c r="C57" s="6" t="s">
        <v>83</v>
      </c>
      <c r="D57" s="6" t="s">
        <v>65</v>
      </c>
      <c r="E57" s="6" t="s">
        <v>47</v>
      </c>
      <c r="F57" s="10">
        <v>123388</v>
      </c>
      <c r="G57" s="11">
        <v>44489</v>
      </c>
      <c r="H57" s="10">
        <v>0</v>
      </c>
      <c r="I57" s="11">
        <v>44511</v>
      </c>
      <c r="J57" s="48">
        <v>3494.45</v>
      </c>
      <c r="K57" s="54"/>
      <c r="L57" s="21"/>
      <c r="M57" s="21"/>
      <c r="N57" s="21"/>
    </row>
    <row r="58" spans="1:14" x14ac:dyDescent="0.25">
      <c r="A58" s="6" t="s">
        <v>65</v>
      </c>
      <c r="B58" s="9">
        <v>113277</v>
      </c>
      <c r="C58" s="6" t="s">
        <v>74</v>
      </c>
      <c r="D58" s="6" t="s">
        <v>65</v>
      </c>
      <c r="E58" s="6" t="s">
        <v>47</v>
      </c>
      <c r="F58" s="10">
        <v>304259</v>
      </c>
      <c r="G58" s="11">
        <v>44489</v>
      </c>
      <c r="H58" s="10">
        <v>0</v>
      </c>
      <c r="I58" s="11">
        <v>44511</v>
      </c>
      <c r="J58" s="48">
        <v>2733</v>
      </c>
      <c r="K58" s="54"/>
      <c r="L58" s="21"/>
      <c r="M58" s="21"/>
      <c r="N58" s="21"/>
    </row>
    <row r="59" spans="1:14" x14ac:dyDescent="0.25">
      <c r="A59" s="6" t="s">
        <v>65</v>
      </c>
      <c r="B59" s="9">
        <v>113277</v>
      </c>
      <c r="C59" s="6" t="s">
        <v>74</v>
      </c>
      <c r="D59" s="6" t="s">
        <v>65</v>
      </c>
      <c r="E59" s="6" t="s">
        <v>47</v>
      </c>
      <c r="F59" s="10">
        <v>304259</v>
      </c>
      <c r="G59" s="11">
        <v>44489</v>
      </c>
      <c r="H59" s="10">
        <v>0</v>
      </c>
      <c r="I59" s="11">
        <v>44511</v>
      </c>
      <c r="J59" s="48">
        <v>2733</v>
      </c>
      <c r="K59" s="54"/>
      <c r="L59" s="21"/>
      <c r="M59" s="21"/>
      <c r="N59" s="21"/>
    </row>
    <row r="60" spans="1:14" x14ac:dyDescent="0.25">
      <c r="A60" s="6" t="s">
        <v>65</v>
      </c>
      <c r="B60" s="9">
        <v>113277</v>
      </c>
      <c r="C60" s="6" t="s">
        <v>72</v>
      </c>
      <c r="D60" s="6" t="s">
        <v>65</v>
      </c>
      <c r="E60" s="6" t="s">
        <v>47</v>
      </c>
      <c r="F60" s="10">
        <v>702083</v>
      </c>
      <c r="G60" s="11">
        <v>44489</v>
      </c>
      <c r="H60" s="10">
        <v>0</v>
      </c>
      <c r="I60" s="11">
        <v>44511</v>
      </c>
      <c r="J60" s="48">
        <v>5171.33</v>
      </c>
      <c r="K60" s="54"/>
      <c r="L60" s="21"/>
      <c r="M60" s="21"/>
      <c r="N60" s="21"/>
    </row>
    <row r="61" spans="1:14" x14ac:dyDescent="0.25">
      <c r="A61" s="6" t="s">
        <v>65</v>
      </c>
      <c r="B61" s="9">
        <v>113277</v>
      </c>
      <c r="C61" s="6" t="s">
        <v>72</v>
      </c>
      <c r="D61" s="6" t="s">
        <v>65</v>
      </c>
      <c r="E61" s="6" t="s">
        <v>47</v>
      </c>
      <c r="F61" s="10">
        <v>702083</v>
      </c>
      <c r="G61" s="11">
        <v>44489</v>
      </c>
      <c r="H61" s="10">
        <v>0</v>
      </c>
      <c r="I61" s="11">
        <v>44511</v>
      </c>
      <c r="J61" s="48">
        <v>5171.33</v>
      </c>
      <c r="K61" s="54"/>
      <c r="L61" s="21"/>
      <c r="M61" s="21"/>
      <c r="N61" s="21"/>
    </row>
    <row r="62" spans="1:14" x14ac:dyDescent="0.25">
      <c r="A62" s="6" t="s">
        <v>65</v>
      </c>
      <c r="B62" s="9">
        <v>113277</v>
      </c>
      <c r="C62" s="6" t="s">
        <v>72</v>
      </c>
      <c r="D62" s="6" t="s">
        <v>65</v>
      </c>
      <c r="E62" s="6" t="s">
        <v>47</v>
      </c>
      <c r="F62" s="10">
        <v>702083</v>
      </c>
      <c r="G62" s="11">
        <v>44489</v>
      </c>
      <c r="H62" s="10">
        <v>0</v>
      </c>
      <c r="I62" s="11">
        <v>44511</v>
      </c>
      <c r="J62" s="48">
        <v>5171.34</v>
      </c>
      <c r="K62" s="54"/>
      <c r="L62" s="21"/>
      <c r="M62" s="21"/>
      <c r="N62" s="21"/>
    </row>
    <row r="63" spans="1:14" x14ac:dyDescent="0.25">
      <c r="A63" s="6" t="s">
        <v>65</v>
      </c>
      <c r="B63" s="9">
        <v>113277</v>
      </c>
      <c r="C63" s="6" t="s">
        <v>84</v>
      </c>
      <c r="D63" s="6" t="s">
        <v>65</v>
      </c>
      <c r="E63" s="6" t="s">
        <v>47</v>
      </c>
      <c r="F63" s="10">
        <v>610967</v>
      </c>
      <c r="G63" s="11">
        <v>44489</v>
      </c>
      <c r="H63" s="10">
        <v>0</v>
      </c>
      <c r="I63" s="11">
        <v>44511</v>
      </c>
      <c r="J63" s="48">
        <v>3840</v>
      </c>
      <c r="K63" s="54"/>
      <c r="L63" s="21"/>
      <c r="M63" s="21"/>
      <c r="N63" s="21"/>
    </row>
    <row r="64" spans="1:14" x14ac:dyDescent="0.25">
      <c r="A64" s="6" t="s">
        <v>65</v>
      </c>
      <c r="B64" s="9">
        <v>113277</v>
      </c>
      <c r="C64" s="6" t="s">
        <v>84</v>
      </c>
      <c r="D64" s="6" t="s">
        <v>65</v>
      </c>
      <c r="E64" s="6" t="s">
        <v>47</v>
      </c>
      <c r="F64" s="10">
        <v>610967</v>
      </c>
      <c r="G64" s="11">
        <v>44489</v>
      </c>
      <c r="H64" s="10">
        <v>0</v>
      </c>
      <c r="I64" s="11">
        <v>44511</v>
      </c>
      <c r="J64" s="48">
        <v>3840</v>
      </c>
      <c r="K64" s="54"/>
      <c r="L64" s="21"/>
      <c r="M64" s="21"/>
      <c r="N64" s="21"/>
    </row>
    <row r="65" spans="1:11" x14ac:dyDescent="0.25">
      <c r="A65" s="116" t="s">
        <v>35</v>
      </c>
      <c r="B65" s="117"/>
      <c r="C65" s="117"/>
      <c r="D65" s="117"/>
      <c r="E65" s="117"/>
      <c r="F65" s="117"/>
      <c r="G65" s="117"/>
      <c r="H65" s="117"/>
      <c r="I65" s="118"/>
      <c r="J65" s="23">
        <f>SUM(J23:J64)</f>
        <v>156234.39999999994</v>
      </c>
    </row>
    <row r="66" spans="1:11" x14ac:dyDescent="0.25">
      <c r="A66" s="132" t="s">
        <v>36</v>
      </c>
      <c r="B66" s="133"/>
      <c r="C66" s="133"/>
      <c r="D66" s="133"/>
      <c r="E66" s="133"/>
      <c r="F66" s="133"/>
      <c r="G66" s="133"/>
      <c r="H66" s="133"/>
      <c r="I66" s="134"/>
      <c r="J66" s="127">
        <f>D17-J65</f>
        <v>0</v>
      </c>
    </row>
    <row r="67" spans="1:11" x14ac:dyDescent="0.25">
      <c r="A67" s="121" t="s">
        <v>37</v>
      </c>
      <c r="B67" s="122"/>
      <c r="C67" s="122"/>
      <c r="D67" s="122"/>
      <c r="E67" s="122"/>
      <c r="F67" s="122"/>
      <c r="G67" s="122"/>
      <c r="H67" s="122"/>
      <c r="I67" s="123"/>
      <c r="J67" s="128"/>
      <c r="K67" s="41" t="s">
        <v>48</v>
      </c>
    </row>
    <row r="69" spans="1:11" x14ac:dyDescent="0.25">
      <c r="G69" s="17" t="s">
        <v>2</v>
      </c>
      <c r="I69" s="16" t="s">
        <v>53</v>
      </c>
    </row>
    <row r="70" spans="1:11" x14ac:dyDescent="0.25">
      <c r="G70" s="17" t="s">
        <v>3</v>
      </c>
      <c r="I70" s="16" t="s">
        <v>4</v>
      </c>
    </row>
    <row r="71" spans="1:11" x14ac:dyDescent="0.25">
      <c r="G71" s="17" t="s">
        <v>48</v>
      </c>
    </row>
  </sheetData>
  <customSheetViews>
    <customSheetView guid="{D85C8BE6-3C54-4A66-8994-909A5C203FE2}" scale="120" topLeftCell="C55">
      <selection activeCell="A66" sqref="A66:I66"/>
      <pageMargins left="0.43307086614173229" right="0.23622047244094491" top="0.74803149606299213" bottom="0.74803149606299213" header="0.31496062992125984" footer="0.31496062992125984"/>
      <pageSetup paperSize="9" scale="90" orientation="landscape" verticalDpi="0" r:id="rId1"/>
    </customSheetView>
  </customSheetViews>
  <mergeCells count="31">
    <mergeCell ref="E15:L15"/>
    <mergeCell ref="B11:C11"/>
    <mergeCell ref="B10:C10"/>
    <mergeCell ref="B16:C16"/>
    <mergeCell ref="B6:C6"/>
    <mergeCell ref="B7:C7"/>
    <mergeCell ref="B8:C8"/>
    <mergeCell ref="B9:C9"/>
    <mergeCell ref="B13:C13"/>
    <mergeCell ref="B15:C15"/>
    <mergeCell ref="A1:D1"/>
    <mergeCell ref="A2:B3"/>
    <mergeCell ref="C2:C3"/>
    <mergeCell ref="D2:D3"/>
    <mergeCell ref="A5:D5"/>
    <mergeCell ref="A19:J19"/>
    <mergeCell ref="A65:I65"/>
    <mergeCell ref="B17:C17"/>
    <mergeCell ref="B12:C12"/>
    <mergeCell ref="A67:I67"/>
    <mergeCell ref="A20:A22"/>
    <mergeCell ref="J66:J67"/>
    <mergeCell ref="B20:B22"/>
    <mergeCell ref="C20:J20"/>
    <mergeCell ref="C21:C22"/>
    <mergeCell ref="D21:D22"/>
    <mergeCell ref="E21:G21"/>
    <mergeCell ref="H21:J21"/>
    <mergeCell ref="A66:I66"/>
    <mergeCell ref="B14:C14"/>
    <mergeCell ref="E14:L14"/>
  </mergeCells>
  <pageMargins left="0.43307086614173229" right="0.23622047244094491" top="0.74803149606299213" bottom="0.74803149606299213" header="0.31496062992125984" footer="0.31496062992125984"/>
  <pageSetup paperSize="9" scale="9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Execução do Objeto</vt:lpstr>
      <vt:lpstr>Execução Financeira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Joice Muller</dc:creator>
  <cp:lastModifiedBy>Joice Muller</cp:lastModifiedBy>
  <cp:lastPrinted>2021-11-23T19:46:43Z</cp:lastPrinted>
  <dcterms:created xsi:type="dcterms:W3CDTF">2020-08-04T13:26:28Z</dcterms:created>
  <dcterms:modified xsi:type="dcterms:W3CDTF">2022-01-03T17:31:34Z</dcterms:modified>
</cp:coreProperties>
</file>