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1\2021 Termo de Fomento nº 931-2021\"/>
    </mc:Choice>
  </mc:AlternateContent>
  <xr:revisionPtr revIDLastSave="0" documentId="13_ncr:1_{694A779C-A488-4215-BD4C-BE9899FAAA76}" xr6:coauthVersionLast="36" xr6:coauthVersionMax="36" xr10:uidLastSave="{00000000-0000-0000-0000-000000000000}"/>
  <bookViews>
    <workbookView xWindow="0" yWindow="0" windowWidth="20490" windowHeight="6945" activeTab="1" xr2:uid="{00000000-000D-0000-FFFF-FFFF00000000}"/>
  </bookViews>
  <sheets>
    <sheet name="Execução do Objeto" sheetId="3" r:id="rId1"/>
    <sheet name="Execução Financeira" sheetId="4" r:id="rId2"/>
  </sheets>
  <definedNames>
    <definedName name="_xlnm._FilterDatabase" localSheetId="1" hidden="1">'Execução Financeira'!$A$13:$K$23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D11" i="4" l="1"/>
  <c r="J21" i="4" l="1"/>
  <c r="G22" i="3" s="1"/>
  <c r="F23" i="3" l="1"/>
  <c r="G23" i="3" l="1"/>
  <c r="J22" i="4" l="1"/>
</calcChain>
</file>

<file path=xl/sharedStrings.xml><?xml version="1.0" encoding="utf-8"?>
<sst xmlns="http://schemas.openxmlformats.org/spreadsheetml/2006/main" count="87" uniqueCount="70">
  <si>
    <t>RECEITAS</t>
  </si>
  <si>
    <t>Valor</t>
  </si>
  <si>
    <t>Nome do Responsável:</t>
  </si>
  <si>
    <t>Cargo/ Matrícula:</t>
  </si>
  <si>
    <t>Analista Contábil</t>
  </si>
  <si>
    <t>RELATÓRIO DE EXECUÇÃO DO OBJETO</t>
  </si>
  <si>
    <t>(2) Período de Vigência da Parceria:</t>
  </si>
  <si>
    <t>(12) O valor repassado foi utilizado visando o cumprimento das metas estabelecidas no Plano de Trabalho, assim discriminadas:</t>
  </si>
  <si>
    <t>(12.1) Meta:</t>
  </si>
  <si>
    <t>(12.2)  Atividade/Projeto:</t>
  </si>
  <si>
    <t>(12.3) Especificação:</t>
  </si>
  <si>
    <t>(12.4) Un/Medida</t>
  </si>
  <si>
    <t>(12.5) Previsto</t>
  </si>
  <si>
    <t>(12.6) Executado</t>
  </si>
  <si>
    <t>(16) Responsável Legal da Organização da Sociedade Civil:</t>
  </si>
  <si>
    <t>(17) Responsável Técnico pela Execução do Objeto: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</si>
  <si>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</si>
  <si>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</si>
  <si>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</si>
  <si>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</si>
  <si>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</si>
  <si>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</si>
  <si>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</si>
  <si>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</si>
  <si>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</si>
  <si>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</si>
  <si>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</si>
  <si>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</si>
  <si>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</si>
  <si>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</si>
  <si>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</si>
  <si>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</si>
  <si>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</si>
  <si>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</si>
  <si>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</si>
  <si>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(14) Total:</t>
  </si>
  <si>
    <t>(15) Saldo:</t>
  </si>
  <si>
    <t>( 7-14 )</t>
  </si>
  <si>
    <t>(3) Nome da Organização Sociedade Civil: Associação Cultural e Científica Virvi Ramos</t>
  </si>
  <si>
    <t>(4) CNPJ: 88.665.914/0001-12</t>
  </si>
  <si>
    <t>(5) Endereço: Rua Alexandre Fleming, 454 – Madureira – CEP: 95.041-520 - Caxias do Sul - RS</t>
  </si>
  <si>
    <t>(6) Pessoa para Contato: Patrícia Zapparoli Schuck</t>
  </si>
  <si>
    <t>(7) Telefone/e-mail: (54) 2108.8490
      patricia.schuck@virviramos.com.br</t>
  </si>
  <si>
    <t>Cleciane Doncatto Simsen</t>
  </si>
  <si>
    <t>Diretora da Saúde e Educação</t>
  </si>
  <si>
    <t>(15) Local: Caxias do Sul</t>
  </si>
  <si>
    <t xml:space="preserve"> </t>
  </si>
  <si>
    <t>Medicamentos</t>
  </si>
  <si>
    <t>Joice Müller</t>
  </si>
  <si>
    <t>Dar continuidade na prestação dos serviços de Assistência Hospitalar e Ambulatorial</t>
  </si>
  <si>
    <t>Atender aos usuários do Sistema Único de Saúde – SUS.</t>
  </si>
  <si>
    <t xml:space="preserve">(13) Justificativa pelo atraso e/ou não cumprimento da atividade/projeto: </t>
  </si>
  <si>
    <t>(1) Banco: Banco Bradesco</t>
  </si>
  <si>
    <t>(2) Agência Bancária: 3471</t>
  </si>
  <si>
    <t>(3) Conta Corrente: 4-3</t>
  </si>
  <si>
    <t>RAKHO MED REPRESENTAÇÕES LTDA</t>
  </si>
  <si>
    <t>Depósito</t>
  </si>
  <si>
    <t>CELIBERTO LOGISTICA INTERNACIONAL LTDA</t>
  </si>
  <si>
    <t>Devolução do Celiberto Logistica Internacional Ltda</t>
  </si>
  <si>
    <t>Repasse do Termo de Fomento nº 931/2021</t>
  </si>
  <si>
    <t>(1) Instrumento de Parceria nº:  931/2021</t>
  </si>
  <si>
    <t>21/07/2021 a 20/08/2021</t>
  </si>
  <si>
    <t>(8) Valor do Repasse: R$ 804.000,00</t>
  </si>
  <si>
    <t>(9) Nº da Parcela: 01    Mês: 08     Ano: 2021</t>
  </si>
  <si>
    <t>(10) Origem do Recurso: Convênio referente à Portaria SES/RS nº 284, de 30 de março de 2021, para custeio de Hospitais com leitos Clínicos e Leitos de UTI cadastrados no DASHBOAR, para atendimento de pacientes com Síndrome Respiratória Aguda Grave (SRAG), suspeitos e/ou confirmados COVID-19.</t>
  </si>
  <si>
    <t>(11) Objeto da Parceria: O objetivo do presente Termo de Fomento é a execução do projeto para o reembolso de despesas com a Importação de medicamentos pertencentes ao kit intubação. Ressalta-se que como o processo de importação é complexo e exige pagamento antecipado, os pagamentos referente a essas aquisições já foram antecipadas pela Instituição, conforme especificações do Plano de Trabalho.</t>
  </si>
  <si>
    <t xml:space="preserve">(14) Observações: </t>
  </si>
  <si>
    <t>Data: 17/09/2021</t>
  </si>
  <si>
    <t>Contrapartida da Associação Cultural Científica Virvi Ramos</t>
  </si>
  <si>
    <t>05 e 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</si>
</sst>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wrapText="1"/>
    </xf>
    <xf numFmtId="164" fontId="0" fillId="0" borderId="0" xfId="0" applyNumberFormat="1"/>
    <xf numFmtId="0" fontId="8" fillId="0" borderId="1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9" fillId="0" borderId="1" xfId="1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/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11" fillId="0" borderId="0" xfId="0" applyNumberFormat="1" applyFont="1"/>
    <xf numFmtId="0" fontId="4" fillId="0" borderId="27" xfId="0" applyFont="1" applyBorder="1" applyAlignment="1">
      <alignment horizontal="justify" vertical="center" wrapText="1"/>
    </xf>
    <xf numFmtId="164" fontId="4" fillId="0" borderId="28" xfId="1" applyNumberFormat="1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13" fillId="0" borderId="14" xfId="0" applyFont="1" applyBorder="1" applyAlignment="1">
      <alignment vertical="center" wrapText="1"/>
    </xf>
    <xf numFmtId="164" fontId="13" fillId="0" borderId="21" xfId="2" applyNumberFormat="1" applyFont="1" applyFill="1" applyBorder="1" applyAlignment="1">
      <alignment vertical="center" wrapText="1"/>
    </xf>
    <xf numFmtId="164" fontId="3" fillId="0" borderId="14" xfId="1" applyNumberFormat="1" applyFont="1" applyBorder="1" applyAlignment="1">
      <alignment vertical="center" wrapText="1"/>
    </xf>
    <xf numFmtId="164" fontId="14" fillId="0" borderId="17" xfId="0" applyNumberFormat="1" applyFont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5" fillId="0" borderId="0" xfId="0" applyFont="1"/>
    <xf numFmtId="0" fontId="15" fillId="0" borderId="0" xfId="0" applyFont="1" applyFill="1"/>
    <xf numFmtId="164" fontId="15" fillId="0" borderId="0" xfId="0" applyNumberFormat="1" applyFont="1"/>
    <xf numFmtId="0" fontId="9" fillId="0" borderId="0" xfId="0" applyFont="1"/>
    <xf numFmtId="164" fontId="9" fillId="0" borderId="1" xfId="1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right" vertical="center" wrapText="1"/>
    </xf>
    <xf numFmtId="164" fontId="6" fillId="0" borderId="24" xfId="1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</cellXfs>
  <cellStyles count="5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workbookViewId="0">
      <selection activeCell="A17" sqref="A17:G19"/>
    </sheetView>
  </sheetViews>
  <sheetFormatPr defaultRowHeight="15" x14ac:dyDescent="0.25"/>
  <cols>
    <col min="1" max="1" width="17.7109375" customWidth="1"/>
    <col min="2" max="2" width="21.5703125" customWidth="1"/>
    <col min="3" max="3" width="13.42578125" customWidth="1"/>
    <col min="4" max="4" width="5.7109375" customWidth="1"/>
    <col min="5" max="5" width="15.7109375" customWidth="1"/>
    <col min="6" max="6" width="13.42578125" customWidth="1"/>
    <col min="7" max="7" width="15.28515625" customWidth="1"/>
    <col min="8" max="8" width="13" customWidth="1"/>
  </cols>
  <sheetData>
    <row r="1" spans="1:7" x14ac:dyDescent="0.25">
      <c r="A1" s="93"/>
      <c r="B1" s="94"/>
      <c r="C1" s="94"/>
      <c r="D1" s="94"/>
      <c r="E1" s="94"/>
      <c r="F1" s="94"/>
      <c r="G1" s="95"/>
    </row>
    <row r="2" spans="1:7" x14ac:dyDescent="0.25">
      <c r="A2" s="96" t="s">
        <v>5</v>
      </c>
      <c r="B2" s="97"/>
      <c r="C2" s="97"/>
      <c r="D2" s="97"/>
      <c r="E2" s="97"/>
      <c r="F2" s="97"/>
      <c r="G2" s="98"/>
    </row>
    <row r="3" spans="1:7" ht="15.75" thickBot="1" x14ac:dyDescent="0.3">
      <c r="A3" s="99"/>
      <c r="B3" s="100"/>
      <c r="C3" s="100"/>
      <c r="D3" s="100"/>
      <c r="E3" s="100"/>
      <c r="F3" s="100"/>
      <c r="G3" s="101"/>
    </row>
    <row r="4" spans="1:7" x14ac:dyDescent="0.25">
      <c r="A4" s="53" t="s">
        <v>60</v>
      </c>
      <c r="B4" s="54"/>
      <c r="C4" s="55"/>
      <c r="D4" s="53" t="s">
        <v>6</v>
      </c>
      <c r="E4" s="54"/>
      <c r="F4" s="54"/>
      <c r="G4" s="55"/>
    </row>
    <row r="5" spans="1:7" x14ac:dyDescent="0.25">
      <c r="A5" s="44"/>
      <c r="B5" s="45"/>
      <c r="C5" s="46"/>
      <c r="D5" s="44" t="s">
        <v>61</v>
      </c>
      <c r="E5" s="45"/>
      <c r="F5" s="45"/>
      <c r="G5" s="46"/>
    </row>
    <row r="6" spans="1:7" ht="15.75" thickBot="1" x14ac:dyDescent="0.3">
      <c r="A6" s="56"/>
      <c r="B6" s="57"/>
      <c r="C6" s="58"/>
      <c r="D6" s="56"/>
      <c r="E6" s="57"/>
      <c r="F6" s="57"/>
      <c r="G6" s="58"/>
    </row>
    <row r="7" spans="1:7" x14ac:dyDescent="0.25">
      <c r="A7" s="53" t="s">
        <v>38</v>
      </c>
      <c r="B7" s="54"/>
      <c r="C7" s="55"/>
      <c r="D7" s="53" t="s">
        <v>39</v>
      </c>
      <c r="E7" s="54"/>
      <c r="F7" s="54"/>
      <c r="G7" s="55"/>
    </row>
    <row r="8" spans="1:7" ht="15.75" thickBot="1" x14ac:dyDescent="0.3">
      <c r="A8" s="56"/>
      <c r="B8" s="57"/>
      <c r="C8" s="58"/>
      <c r="D8" s="56"/>
      <c r="E8" s="57"/>
      <c r="F8" s="57"/>
      <c r="G8" s="58"/>
    </row>
    <row r="9" spans="1:7" x14ac:dyDescent="0.25">
      <c r="A9" s="53" t="s">
        <v>40</v>
      </c>
      <c r="B9" s="54"/>
      <c r="C9" s="54"/>
      <c r="D9" s="54"/>
      <c r="E9" s="54"/>
      <c r="F9" s="54"/>
      <c r="G9" s="55"/>
    </row>
    <row r="10" spans="1:7" ht="15.75" thickBot="1" x14ac:dyDescent="0.3">
      <c r="A10" s="56"/>
      <c r="B10" s="57"/>
      <c r="C10" s="57"/>
      <c r="D10" s="57"/>
      <c r="E10" s="57"/>
      <c r="F10" s="57"/>
      <c r="G10" s="58"/>
    </row>
    <row r="11" spans="1:7" x14ac:dyDescent="0.25">
      <c r="A11" s="53" t="s">
        <v>41</v>
      </c>
      <c r="B11" s="54"/>
      <c r="C11" s="55"/>
      <c r="D11" s="53" t="s">
        <v>42</v>
      </c>
      <c r="E11" s="54"/>
      <c r="F11" s="54"/>
      <c r="G11" s="55"/>
    </row>
    <row r="12" spans="1:7" ht="15.75" thickBot="1" x14ac:dyDescent="0.3">
      <c r="A12" s="56"/>
      <c r="B12" s="57"/>
      <c r="C12" s="58"/>
      <c r="D12" s="56"/>
      <c r="E12" s="57"/>
      <c r="F12" s="57"/>
      <c r="G12" s="58"/>
    </row>
    <row r="13" spans="1:7" x14ac:dyDescent="0.25">
      <c r="A13" s="53" t="s">
        <v>62</v>
      </c>
      <c r="B13" s="54"/>
      <c r="C13" s="55"/>
      <c r="D13" s="53" t="s">
        <v>63</v>
      </c>
      <c r="E13" s="54"/>
      <c r="F13" s="54"/>
      <c r="G13" s="55"/>
    </row>
    <row r="14" spans="1:7" ht="15.75" thickBot="1" x14ac:dyDescent="0.3">
      <c r="A14" s="56"/>
      <c r="B14" s="57"/>
      <c r="C14" s="58"/>
      <c r="D14" s="56"/>
      <c r="E14" s="57"/>
      <c r="F14" s="57"/>
      <c r="G14" s="58"/>
    </row>
    <row r="15" spans="1:7" ht="18" customHeight="1" x14ac:dyDescent="0.25">
      <c r="A15" s="59" t="s">
        <v>64</v>
      </c>
      <c r="B15" s="60"/>
      <c r="C15" s="60"/>
      <c r="D15" s="60"/>
      <c r="E15" s="60"/>
      <c r="F15" s="60"/>
      <c r="G15" s="61"/>
    </row>
    <row r="16" spans="1:7" ht="26.25" customHeight="1" thickBot="1" x14ac:dyDescent="0.3">
      <c r="A16" s="62"/>
      <c r="B16" s="63"/>
      <c r="C16" s="63"/>
      <c r="D16" s="63"/>
      <c r="E16" s="63"/>
      <c r="F16" s="63"/>
      <c r="G16" s="64"/>
    </row>
    <row r="17" spans="1:8" ht="17.25" customHeight="1" x14ac:dyDescent="0.25">
      <c r="A17" s="65" t="s">
        <v>65</v>
      </c>
      <c r="B17" s="66"/>
      <c r="C17" s="66"/>
      <c r="D17" s="66"/>
      <c r="E17" s="66"/>
      <c r="F17" s="66"/>
      <c r="G17" s="67"/>
    </row>
    <row r="18" spans="1:8" ht="20.25" customHeight="1" x14ac:dyDescent="0.25">
      <c r="A18" s="68"/>
      <c r="B18" s="69"/>
      <c r="C18" s="69"/>
      <c r="D18" s="69"/>
      <c r="E18" s="69"/>
      <c r="F18" s="69"/>
      <c r="G18" s="70"/>
    </row>
    <row r="19" spans="1:8" ht="21" customHeight="1" thickBot="1" x14ac:dyDescent="0.3">
      <c r="A19" s="71"/>
      <c r="B19" s="72"/>
      <c r="C19" s="72"/>
      <c r="D19" s="72"/>
      <c r="E19" s="72"/>
      <c r="F19" s="72"/>
      <c r="G19" s="73"/>
    </row>
    <row r="20" spans="1:8" ht="29.25" customHeight="1" thickBot="1" x14ac:dyDescent="0.3">
      <c r="A20" s="74" t="s">
        <v>7</v>
      </c>
      <c r="B20" s="54"/>
      <c r="C20" s="75"/>
      <c r="D20" s="75"/>
      <c r="E20" s="54"/>
      <c r="F20" s="75"/>
      <c r="G20" s="76"/>
    </row>
    <row r="21" spans="1:8" ht="22.5" customHeight="1" thickBot="1" x14ac:dyDescent="0.3">
      <c r="A21" s="3" t="s">
        <v>8</v>
      </c>
      <c r="B21" s="31" t="s">
        <v>9</v>
      </c>
      <c r="C21" s="54" t="s">
        <v>10</v>
      </c>
      <c r="D21" s="54"/>
      <c r="E21" s="31" t="s">
        <v>11</v>
      </c>
      <c r="F21" s="32" t="s">
        <v>12</v>
      </c>
      <c r="G21" s="28" t="s">
        <v>13</v>
      </c>
      <c r="H21" s="37"/>
    </row>
    <row r="22" spans="1:8" ht="81.75" customHeight="1" thickBot="1" x14ac:dyDescent="0.3">
      <c r="A22" s="5" t="s">
        <v>49</v>
      </c>
      <c r="B22" s="33" t="s">
        <v>50</v>
      </c>
      <c r="C22" s="77" t="s">
        <v>47</v>
      </c>
      <c r="D22" s="78"/>
      <c r="E22" s="30" t="s">
        <v>1</v>
      </c>
      <c r="F22" s="29">
        <v>804000</v>
      </c>
      <c r="G22" s="34">
        <f>'Execução Financeira'!J21</f>
        <v>935307.79</v>
      </c>
      <c r="H22" s="6"/>
    </row>
    <row r="23" spans="1:8" ht="20.25" customHeight="1" thickBot="1" x14ac:dyDescent="0.3">
      <c r="A23" s="1"/>
      <c r="B23" s="1"/>
      <c r="C23" s="79"/>
      <c r="D23" s="80"/>
      <c r="E23" s="1"/>
      <c r="F23" s="35">
        <f>SUM(F22:F22)</f>
        <v>804000</v>
      </c>
      <c r="G23" s="36">
        <f>SUM(G22:G22)</f>
        <v>935307.79</v>
      </c>
      <c r="H23" s="27"/>
    </row>
    <row r="24" spans="1:8" x14ac:dyDescent="0.25">
      <c r="A24" s="81" t="s">
        <v>51</v>
      </c>
      <c r="B24" s="82"/>
      <c r="C24" s="82"/>
      <c r="D24" s="82"/>
      <c r="E24" s="82"/>
      <c r="F24" s="82"/>
      <c r="G24" s="83"/>
    </row>
    <row r="25" spans="1:8" x14ac:dyDescent="0.25">
      <c r="A25" s="84"/>
      <c r="B25" s="85"/>
      <c r="C25" s="85"/>
      <c r="D25" s="85"/>
      <c r="E25" s="85"/>
      <c r="F25" s="85"/>
      <c r="G25" s="86"/>
    </row>
    <row r="26" spans="1:8" ht="15.75" thickBot="1" x14ac:dyDescent="0.3">
      <c r="A26" s="87"/>
      <c r="B26" s="88"/>
      <c r="C26" s="88"/>
      <c r="D26" s="88"/>
      <c r="E26" s="88"/>
      <c r="F26" s="88"/>
      <c r="G26" s="89"/>
    </row>
    <row r="27" spans="1:8" ht="15" customHeight="1" x14ac:dyDescent="0.25">
      <c r="A27" s="59" t="s">
        <v>66</v>
      </c>
      <c r="B27" s="60"/>
      <c r="C27" s="60"/>
      <c r="D27" s="60"/>
      <c r="E27" s="60"/>
      <c r="F27" s="60"/>
      <c r="G27" s="61"/>
    </row>
    <row r="28" spans="1:8" ht="16.5" customHeight="1" x14ac:dyDescent="0.25">
      <c r="A28" s="90"/>
      <c r="B28" s="91"/>
      <c r="C28" s="91"/>
      <c r="D28" s="91"/>
      <c r="E28" s="91"/>
      <c r="F28" s="91"/>
      <c r="G28" s="92"/>
    </row>
    <row r="29" spans="1:8" ht="18.75" customHeight="1" thickBot="1" x14ac:dyDescent="0.3">
      <c r="A29" s="62"/>
      <c r="B29" s="63"/>
      <c r="C29" s="63"/>
      <c r="D29" s="63"/>
      <c r="E29" s="63"/>
      <c r="F29" s="63"/>
      <c r="G29" s="64"/>
    </row>
    <row r="30" spans="1:8" x14ac:dyDescent="0.25">
      <c r="A30" s="53" t="s">
        <v>45</v>
      </c>
      <c r="B30" s="54"/>
      <c r="C30" s="55"/>
      <c r="D30" s="53" t="s">
        <v>67</v>
      </c>
      <c r="E30" s="54"/>
      <c r="F30" s="54"/>
      <c r="G30" s="55"/>
    </row>
    <row r="31" spans="1:8" ht="15.75" thickBot="1" x14ac:dyDescent="0.3">
      <c r="A31" s="56"/>
      <c r="B31" s="57"/>
      <c r="C31" s="58"/>
      <c r="D31" s="56"/>
      <c r="E31" s="57"/>
      <c r="F31" s="57"/>
      <c r="G31" s="58"/>
    </row>
    <row r="32" spans="1:8" x14ac:dyDescent="0.25">
      <c r="A32" s="53" t="s">
        <v>14</v>
      </c>
      <c r="B32" s="54"/>
      <c r="C32" s="54"/>
      <c r="D32" s="54"/>
      <c r="E32" s="54"/>
      <c r="F32" s="54"/>
      <c r="G32" s="55"/>
    </row>
    <row r="33" spans="1:7" x14ac:dyDescent="0.25">
      <c r="A33" s="44"/>
      <c r="B33" s="45"/>
      <c r="C33" s="45"/>
      <c r="D33" s="45"/>
      <c r="E33" s="45"/>
      <c r="F33" s="45"/>
      <c r="G33" s="46"/>
    </row>
    <row r="34" spans="1:7" x14ac:dyDescent="0.25">
      <c r="A34" s="44"/>
      <c r="B34" s="45"/>
      <c r="C34" s="45"/>
      <c r="D34" s="45"/>
      <c r="E34" s="45"/>
      <c r="F34" s="45"/>
      <c r="G34" s="46"/>
    </row>
    <row r="35" spans="1:7" x14ac:dyDescent="0.25">
      <c r="A35" s="47" t="s">
        <v>43</v>
      </c>
      <c r="B35" s="48"/>
      <c r="C35" s="48"/>
      <c r="D35" s="48"/>
      <c r="E35" s="48"/>
      <c r="F35" s="48"/>
      <c r="G35" s="49"/>
    </row>
    <row r="36" spans="1:7" ht="15.75" thickBot="1" x14ac:dyDescent="0.3">
      <c r="A36" s="50" t="s">
        <v>44</v>
      </c>
      <c r="B36" s="51"/>
      <c r="C36" s="51"/>
      <c r="D36" s="51"/>
      <c r="E36" s="51"/>
      <c r="F36" s="51"/>
      <c r="G36" s="52"/>
    </row>
    <row r="37" spans="1:7" x14ac:dyDescent="0.25">
      <c r="A37" s="53" t="s">
        <v>15</v>
      </c>
      <c r="B37" s="54"/>
      <c r="C37" s="54"/>
      <c r="D37" s="54"/>
      <c r="E37" s="54"/>
      <c r="F37" s="54"/>
      <c r="G37" s="55"/>
    </row>
    <row r="38" spans="1:7" x14ac:dyDescent="0.25">
      <c r="A38" s="44"/>
      <c r="B38" s="45"/>
      <c r="C38" s="45"/>
      <c r="D38" s="45"/>
      <c r="E38" s="45"/>
      <c r="F38" s="45"/>
      <c r="G38" s="46"/>
    </row>
    <row r="39" spans="1:7" x14ac:dyDescent="0.25">
      <c r="A39" s="44"/>
      <c r="B39" s="45"/>
      <c r="C39" s="45"/>
      <c r="D39" s="45"/>
      <c r="E39" s="45"/>
      <c r="F39" s="45"/>
      <c r="G39" s="46"/>
    </row>
    <row r="40" spans="1:7" x14ac:dyDescent="0.25">
      <c r="A40" s="47" t="s">
        <v>48</v>
      </c>
      <c r="B40" s="48"/>
      <c r="C40" s="48"/>
      <c r="D40" s="48"/>
      <c r="E40" s="48"/>
      <c r="F40" s="48"/>
      <c r="G40" s="49"/>
    </row>
    <row r="41" spans="1:7" ht="15.75" thickBot="1" x14ac:dyDescent="0.3">
      <c r="A41" s="50" t="s">
        <v>4</v>
      </c>
      <c r="B41" s="51"/>
      <c r="C41" s="51"/>
      <c r="D41" s="51"/>
      <c r="E41" s="51"/>
      <c r="F41" s="51"/>
      <c r="G41" s="52"/>
    </row>
  </sheetData>
  <mergeCells count="34">
    <mergeCell ref="A13:C14"/>
    <mergeCell ref="D13:G14"/>
    <mergeCell ref="A1:G1"/>
    <mergeCell ref="A2:G2"/>
    <mergeCell ref="A3:G3"/>
    <mergeCell ref="A4:C6"/>
    <mergeCell ref="D4:G4"/>
    <mergeCell ref="D5:G5"/>
    <mergeCell ref="D6:G6"/>
    <mergeCell ref="A7:C8"/>
    <mergeCell ref="D7:G8"/>
    <mergeCell ref="A9:G10"/>
    <mergeCell ref="A11:C12"/>
    <mergeCell ref="D11:G12"/>
    <mergeCell ref="A30:C31"/>
    <mergeCell ref="D30:G31"/>
    <mergeCell ref="A15:G16"/>
    <mergeCell ref="A17:G19"/>
    <mergeCell ref="A20:G20"/>
    <mergeCell ref="C21:D21"/>
    <mergeCell ref="C22:D22"/>
    <mergeCell ref="C23:D23"/>
    <mergeCell ref="A24:G26"/>
    <mergeCell ref="A27:G29"/>
    <mergeCell ref="A38:G38"/>
    <mergeCell ref="A39:G39"/>
    <mergeCell ref="A40:G40"/>
    <mergeCell ref="A41:G41"/>
    <mergeCell ref="A32:G32"/>
    <mergeCell ref="A33:G33"/>
    <mergeCell ref="A34:G34"/>
    <mergeCell ref="A35:G35"/>
    <mergeCell ref="A36:G36"/>
    <mergeCell ref="A37:G37"/>
  </mergeCells>
  <pageMargins left="0.43307086614173229" right="0.23622047244094491" top="0.74803149606299213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tabSelected="1" topLeftCell="B1" zoomScale="120" zoomScaleNormal="120" workbookViewId="0">
      <selection activeCell="G27" sqref="G27"/>
    </sheetView>
  </sheetViews>
  <sheetFormatPr defaultRowHeight="15" x14ac:dyDescent="0.25"/>
  <cols>
    <col min="1" max="1" width="20.85546875" customWidth="1"/>
    <col min="2" max="2" width="11.28515625" customWidth="1"/>
    <col min="3" max="3" width="40" customWidth="1"/>
    <col min="4" max="4" width="19.28515625" customWidth="1"/>
    <col min="5" max="5" width="9.7109375" customWidth="1"/>
    <col min="6" max="6" width="9.85546875" customWidth="1"/>
    <col min="7" max="7" width="9.28515625" customWidth="1"/>
    <col min="8" max="9" width="9.5703125" customWidth="1"/>
    <col min="10" max="10" width="12.85546875" style="24" customWidth="1"/>
    <col min="11" max="11" width="10.140625" style="39" bestFit="1" customWidth="1"/>
    <col min="14" max="14" width="10.5703125" bestFit="1" customWidth="1"/>
  </cols>
  <sheetData>
    <row r="1" spans="1:13" ht="15.75" x14ac:dyDescent="0.25">
      <c r="A1" s="102" t="s">
        <v>16</v>
      </c>
      <c r="B1" s="103"/>
      <c r="C1" s="103"/>
      <c r="D1" s="104"/>
      <c r="E1" s="2"/>
    </row>
    <row r="2" spans="1:13" ht="14.25" customHeight="1" x14ac:dyDescent="0.25">
      <c r="A2" s="124" t="s">
        <v>52</v>
      </c>
      <c r="B2" s="125"/>
      <c r="C2" s="128" t="s">
        <v>53</v>
      </c>
      <c r="D2" s="128" t="s">
        <v>54</v>
      </c>
      <c r="E2" s="2"/>
    </row>
    <row r="3" spans="1:13" ht="9" customHeight="1" x14ac:dyDescent="0.25">
      <c r="A3" s="126"/>
      <c r="B3" s="127"/>
      <c r="C3" s="129"/>
      <c r="D3" s="129"/>
      <c r="E3" s="2"/>
    </row>
    <row r="4" spans="1:13" ht="9" customHeight="1" x14ac:dyDescent="0.25">
      <c r="A4" s="16"/>
      <c r="B4" s="16"/>
      <c r="C4" s="16"/>
      <c r="D4" s="16"/>
      <c r="E4" s="2"/>
    </row>
    <row r="5" spans="1:13" ht="15.75" x14ac:dyDescent="0.25">
      <c r="A5" s="102" t="s">
        <v>0</v>
      </c>
      <c r="B5" s="103"/>
      <c r="C5" s="103"/>
      <c r="D5" s="104"/>
      <c r="E5" s="2"/>
    </row>
    <row r="6" spans="1:13" ht="15.75" x14ac:dyDescent="0.25">
      <c r="A6" s="19" t="s">
        <v>17</v>
      </c>
      <c r="B6" s="130" t="s">
        <v>18</v>
      </c>
      <c r="C6" s="130"/>
      <c r="D6" s="19" t="s">
        <v>19</v>
      </c>
      <c r="E6" s="2"/>
    </row>
    <row r="7" spans="1:13" ht="15" customHeight="1" x14ac:dyDescent="0.25">
      <c r="A7" s="20" t="s">
        <v>69</v>
      </c>
      <c r="B7" s="131" t="s">
        <v>68</v>
      </c>
      <c r="C7" s="131"/>
      <c r="D7" s="21">
        <f>85288.33+36183.69</f>
        <v>121472.02</v>
      </c>
      <c r="E7" s="38"/>
      <c r="F7" s="39"/>
      <c r="G7" s="39"/>
      <c r="H7" s="39"/>
      <c r="I7" s="39"/>
      <c r="J7" s="40"/>
      <c r="L7" s="39"/>
      <c r="M7" s="39"/>
    </row>
    <row r="8" spans="1:13" ht="15" customHeight="1" x14ac:dyDescent="0.25">
      <c r="A8" s="20">
        <v>44365</v>
      </c>
      <c r="B8" s="131" t="s">
        <v>58</v>
      </c>
      <c r="C8" s="131"/>
      <c r="D8" s="21">
        <v>1006.47</v>
      </c>
      <c r="E8" s="42"/>
      <c r="F8" s="39"/>
      <c r="G8" s="39"/>
      <c r="H8" s="39"/>
      <c r="I8" s="39"/>
      <c r="J8" s="40"/>
      <c r="L8" s="39"/>
      <c r="M8" s="39"/>
    </row>
    <row r="9" spans="1:13" x14ac:dyDescent="0.25">
      <c r="A9" s="20">
        <v>44379</v>
      </c>
      <c r="B9" s="131" t="s">
        <v>58</v>
      </c>
      <c r="C9" s="131"/>
      <c r="D9" s="21">
        <v>8829.2999999999993</v>
      </c>
      <c r="E9" s="42"/>
      <c r="F9" s="39"/>
      <c r="G9" s="39"/>
      <c r="H9" s="39"/>
      <c r="I9" s="39"/>
      <c r="J9" s="40"/>
      <c r="L9" s="39"/>
      <c r="M9" s="39"/>
    </row>
    <row r="10" spans="1:13" x14ac:dyDescent="0.25">
      <c r="A10" s="20">
        <v>44433</v>
      </c>
      <c r="B10" s="131" t="s">
        <v>59</v>
      </c>
      <c r="C10" s="131"/>
      <c r="D10" s="21">
        <v>804000</v>
      </c>
      <c r="E10" s="38"/>
      <c r="F10" s="39"/>
      <c r="G10" s="39"/>
      <c r="H10" s="39"/>
      <c r="I10" s="39"/>
      <c r="J10" s="40"/>
      <c r="L10" s="39"/>
      <c r="M10" s="39"/>
    </row>
    <row r="11" spans="1:13" ht="15.75" x14ac:dyDescent="0.25">
      <c r="A11" s="22"/>
      <c r="B11" s="108" t="s">
        <v>20</v>
      </c>
      <c r="C11" s="108"/>
      <c r="D11" s="23">
        <f>SUM(D7:D10)</f>
        <v>935307.79</v>
      </c>
      <c r="E11" s="2"/>
    </row>
    <row r="12" spans="1:13" ht="8.25" customHeight="1" x14ac:dyDescent="0.25">
      <c r="A12" s="4"/>
      <c r="B12" s="14"/>
      <c r="C12" s="14"/>
      <c r="D12" s="15"/>
      <c r="E12" s="2"/>
    </row>
    <row r="13" spans="1:13" ht="15.75" customHeight="1" x14ac:dyDescent="0.25">
      <c r="A13" s="102" t="s">
        <v>21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13" ht="15.75" customHeight="1" x14ac:dyDescent="0.25">
      <c r="A14" s="112" t="s">
        <v>22</v>
      </c>
      <c r="B14" s="112" t="s">
        <v>23</v>
      </c>
      <c r="C14" s="117" t="s">
        <v>24</v>
      </c>
      <c r="D14" s="118"/>
      <c r="E14" s="118"/>
      <c r="F14" s="118"/>
      <c r="G14" s="118"/>
      <c r="H14" s="118"/>
      <c r="I14" s="118"/>
      <c r="J14" s="119"/>
    </row>
    <row r="15" spans="1:13" ht="17.25" customHeight="1" x14ac:dyDescent="0.25">
      <c r="A15" s="113"/>
      <c r="B15" s="113"/>
      <c r="C15" s="113" t="s">
        <v>25</v>
      </c>
      <c r="D15" s="120" t="s">
        <v>26</v>
      </c>
      <c r="E15" s="117" t="s">
        <v>27</v>
      </c>
      <c r="F15" s="118"/>
      <c r="G15" s="119"/>
      <c r="H15" s="117" t="s">
        <v>28</v>
      </c>
      <c r="I15" s="118"/>
      <c r="J15" s="119"/>
    </row>
    <row r="16" spans="1:13" ht="18" x14ac:dyDescent="0.25">
      <c r="A16" s="114"/>
      <c r="B16" s="114"/>
      <c r="C16" s="114"/>
      <c r="D16" s="120"/>
      <c r="E16" s="9" t="s">
        <v>29</v>
      </c>
      <c r="F16" s="9" t="s">
        <v>30</v>
      </c>
      <c r="G16" s="8" t="s">
        <v>31</v>
      </c>
      <c r="H16" s="10" t="s">
        <v>32</v>
      </c>
      <c r="I16" s="8" t="s">
        <v>33</v>
      </c>
      <c r="J16" s="25" t="s">
        <v>34</v>
      </c>
    </row>
    <row r="17" spans="1:11" x14ac:dyDescent="0.25">
      <c r="A17" s="7" t="s">
        <v>47</v>
      </c>
      <c r="B17" s="11">
        <v>889288.33</v>
      </c>
      <c r="C17" s="7" t="s">
        <v>55</v>
      </c>
      <c r="D17" s="7" t="s">
        <v>47</v>
      </c>
      <c r="E17" s="7" t="s">
        <v>56</v>
      </c>
      <c r="F17" s="12">
        <v>0</v>
      </c>
      <c r="G17" s="13">
        <v>44337</v>
      </c>
      <c r="H17" s="12">
        <v>0</v>
      </c>
      <c r="I17" s="13">
        <v>44337</v>
      </c>
      <c r="J17" s="43">
        <v>538887.06000000006</v>
      </c>
    </row>
    <row r="18" spans="1:11" x14ac:dyDescent="0.25">
      <c r="A18" s="7" t="s">
        <v>47</v>
      </c>
      <c r="B18" s="11">
        <v>889288.33</v>
      </c>
      <c r="C18" s="7" t="s">
        <v>57</v>
      </c>
      <c r="D18" s="7" t="s">
        <v>47</v>
      </c>
      <c r="E18" s="7" t="s">
        <v>56</v>
      </c>
      <c r="F18" s="12">
        <v>0</v>
      </c>
      <c r="G18" s="13">
        <v>44348</v>
      </c>
      <c r="H18" s="12">
        <v>0</v>
      </c>
      <c r="I18" s="13">
        <v>44348</v>
      </c>
      <c r="J18" s="43">
        <v>25900</v>
      </c>
    </row>
    <row r="19" spans="1:11" x14ac:dyDescent="0.25">
      <c r="A19" s="7" t="s">
        <v>47</v>
      </c>
      <c r="B19" s="11">
        <v>889288.33</v>
      </c>
      <c r="C19" s="7" t="s">
        <v>55</v>
      </c>
      <c r="D19" s="7" t="s">
        <v>47</v>
      </c>
      <c r="E19" s="7" t="s">
        <v>56</v>
      </c>
      <c r="F19" s="12">
        <v>0</v>
      </c>
      <c r="G19" s="13">
        <v>44355</v>
      </c>
      <c r="H19" s="12">
        <v>0</v>
      </c>
      <c r="I19" s="13">
        <v>44355</v>
      </c>
      <c r="J19" s="43">
        <v>349520.73</v>
      </c>
    </row>
    <row r="20" spans="1:11" x14ac:dyDescent="0.25">
      <c r="A20" s="7" t="s">
        <v>47</v>
      </c>
      <c r="B20" s="11">
        <v>889288.33</v>
      </c>
      <c r="C20" s="7" t="s">
        <v>57</v>
      </c>
      <c r="D20" s="7" t="s">
        <v>47</v>
      </c>
      <c r="E20" s="7" t="s">
        <v>56</v>
      </c>
      <c r="F20" s="12">
        <v>0</v>
      </c>
      <c r="G20" s="13">
        <v>44369</v>
      </c>
      <c r="H20" s="12">
        <v>0</v>
      </c>
      <c r="I20" s="13">
        <v>44369</v>
      </c>
      <c r="J20" s="43">
        <v>21000</v>
      </c>
    </row>
    <row r="21" spans="1:11" x14ac:dyDescent="0.25">
      <c r="A21" s="105" t="s">
        <v>35</v>
      </c>
      <c r="B21" s="106"/>
      <c r="C21" s="106"/>
      <c r="D21" s="106"/>
      <c r="E21" s="106"/>
      <c r="F21" s="106"/>
      <c r="G21" s="106"/>
      <c r="H21" s="106"/>
      <c r="I21" s="107"/>
      <c r="J21" s="26">
        <f>SUM(J17:J20)</f>
        <v>935307.79</v>
      </c>
    </row>
    <row r="22" spans="1:11" x14ac:dyDescent="0.25">
      <c r="A22" s="121" t="s">
        <v>36</v>
      </c>
      <c r="B22" s="122"/>
      <c r="C22" s="122"/>
      <c r="D22" s="122"/>
      <c r="E22" s="122"/>
      <c r="F22" s="122"/>
      <c r="G22" s="122"/>
      <c r="H22" s="122"/>
      <c r="I22" s="123"/>
      <c r="J22" s="115">
        <f>D11-J21</f>
        <v>0</v>
      </c>
      <c r="K22" s="41"/>
    </row>
    <row r="23" spans="1:11" x14ac:dyDescent="0.25">
      <c r="A23" s="109" t="s">
        <v>37</v>
      </c>
      <c r="B23" s="110"/>
      <c r="C23" s="110"/>
      <c r="D23" s="110"/>
      <c r="E23" s="110"/>
      <c r="F23" s="110"/>
      <c r="G23" s="110"/>
      <c r="H23" s="110"/>
      <c r="I23" s="111"/>
      <c r="J23" s="116"/>
      <c r="K23" s="39" t="s">
        <v>46</v>
      </c>
    </row>
    <row r="25" spans="1:11" x14ac:dyDescent="0.25">
      <c r="G25" s="18" t="s">
        <v>2</v>
      </c>
      <c r="I25" s="17" t="s">
        <v>48</v>
      </c>
    </row>
    <row r="26" spans="1:11" x14ac:dyDescent="0.25">
      <c r="G26" s="18" t="s">
        <v>3</v>
      </c>
      <c r="I26" s="17" t="s">
        <v>4</v>
      </c>
    </row>
    <row r="27" spans="1:11" x14ac:dyDescent="0.25">
      <c r="G27" s="18" t="s">
        <v>46</v>
      </c>
    </row>
  </sheetData>
  <mergeCells count="23">
    <mergeCell ref="B6:C6"/>
    <mergeCell ref="B7:C7"/>
    <mergeCell ref="B8:C8"/>
    <mergeCell ref="B10:C10"/>
    <mergeCell ref="B9:C9"/>
    <mergeCell ref="A1:D1"/>
    <mergeCell ref="A2:B3"/>
    <mergeCell ref="C2:C3"/>
    <mergeCell ref="D2:D3"/>
    <mergeCell ref="A5:D5"/>
    <mergeCell ref="A13:J13"/>
    <mergeCell ref="A21:I21"/>
    <mergeCell ref="B11:C11"/>
    <mergeCell ref="A23:I23"/>
    <mergeCell ref="A14:A16"/>
    <mergeCell ref="J22:J23"/>
    <mergeCell ref="B14:B16"/>
    <mergeCell ref="C14:J14"/>
    <mergeCell ref="C15:C16"/>
    <mergeCell ref="D15:D16"/>
    <mergeCell ref="E15:G15"/>
    <mergeCell ref="H15:J15"/>
    <mergeCell ref="A22:I22"/>
  </mergeCells>
  <pageMargins left="0.43307086614173229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Execução do Objeto</vt:lpstr>
      <vt:lpstr>Execução Financeira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2021-09-19T17:41:21Z</cp:lastPrinted>
  <dcterms:created xsi:type="dcterms:W3CDTF">2020-08-04T13:26:28Z</dcterms:created>
  <dcterms:modified xsi:type="dcterms:W3CDTF">2022-01-03T17:59:54Z</dcterms:modified>
</cp:coreProperties>
</file>