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2021\2021 Termo de Fomento nº 299-2021\"/>
    </mc:Choice>
  </mc:AlternateContent>
  <xr:revisionPtr revIDLastSave="0" documentId="13_ncr:1_{E4328DB9-B18A-47E7-B2F2-215941383255}" xr6:coauthVersionLast="36" xr6:coauthVersionMax="36" xr10:uidLastSave="{00000000-0000-0000-0000-000000000000}"/>
  <bookViews>
    <workbookView xWindow="0" yWindow="0" windowWidth="20490" windowHeight="6945" tabRatio="866" xr2:uid="{00000000-000D-0000-FFFF-FFFF00000000}"/>
  </bookViews>
  <sheets>
    <sheet name="EXECUÇÃO FINANCEIRA DEZEMBRO" sheetId="6" r:id="rId1"/>
  </sheets>
  <definedNames>
    <definedName name="_xlnm._FilterDatabase" localSheetId="0" hidden="1">'EXECUÇÃO FINANCEIRA DEZEMBRO'!$C$1:$C$196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5" i="6" l="1"/>
  <c r="D15" i="6"/>
  <c r="J166" i="6" l="1"/>
</calcChain>
</file>

<file path=xl/sharedStrings.xml><?xml version="1.0" encoding="utf-8"?>
<sst xmlns="http://schemas.openxmlformats.org/spreadsheetml/2006/main" count="852" uniqueCount="201">
  <si>
    <t>RECEITAS</t>
  </si>
  <si>
    <t>Nome do Responsável:</t>
  </si>
  <si>
    <t>Cargo/ Matrícula: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</si>
  <si>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</si>
  <si>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</si>
  <si>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</si>
  <si>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</si>
  <si>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</si>
  <si>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</si>
  <si>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</si>
  <si>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</si>
  <si>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</si>
  <si>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</si>
  <si>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</si>
  <si>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</si>
  <si>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</si>
  <si>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</si>
  <si>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</si>
  <si>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</si>
  <si>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</si>
  <si>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</si>
  <si>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</si>
  <si>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</si>
  <si>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(1) Banco: Banco do Brasil S/A</t>
  </si>
  <si>
    <t>Nota Fiscal</t>
  </si>
  <si>
    <t>Medicamentos</t>
  </si>
  <si>
    <t>Depósito</t>
  </si>
  <si>
    <t>0</t>
  </si>
  <si>
    <t>Joice Müller</t>
  </si>
  <si>
    <t>(2) Agência Bancária: 3412-6</t>
  </si>
  <si>
    <t>(3) Conta Corrente: 5712-6</t>
  </si>
  <si>
    <t>Débito conta</t>
  </si>
  <si>
    <t>BANCO DO BRASIL</t>
  </si>
  <si>
    <t>Tarifa DOC/TED Eletrônico</t>
  </si>
  <si>
    <t>TOTAL:</t>
  </si>
  <si>
    <t>METAS:</t>
  </si>
  <si>
    <t>X</t>
  </si>
  <si>
    <t>Saldo Anterior:</t>
  </si>
  <si>
    <t>Tarifas Bancárias</t>
  </si>
  <si>
    <t>SALDO FINAL:</t>
  </si>
  <si>
    <t>META 1</t>
  </si>
  <si>
    <t>META 4</t>
  </si>
  <si>
    <t>META 7</t>
  </si>
  <si>
    <t>META 3</t>
  </si>
  <si>
    <t>META 6</t>
  </si>
  <si>
    <t xml:space="preserve">Salários (Folha de pagamento) </t>
  </si>
  <si>
    <t>Repasse da Associação Cultural e Científica Virvi Ramos - tarifas bancárias de 12/2021</t>
  </si>
  <si>
    <t>Depósito do Valor do Termo de Fomento nº 299/2021 referente competência 12/2021</t>
  </si>
  <si>
    <t>ETM SERVIÇOS MEDICOS LTDA ME</t>
  </si>
  <si>
    <t>RFN SERVIÇOS MEDICOS EIRELI</t>
  </si>
  <si>
    <t>INGASTRO INSTITUTO DE GASTROENTEROLOGIA LTDA</t>
  </si>
  <si>
    <t>MEDICAL CENTER SERVIÇOS MEDICOS LTDA</t>
  </si>
  <si>
    <t>SANE NORDESTE SERVIÇOS DE ANESTESIOLOGIA LTDA</t>
  </si>
  <si>
    <t>XAVIER &amp;SENNA LTDA - ME</t>
  </si>
  <si>
    <t>PARIGI DE MELO SERVIÇOS MEDICOS LTDA</t>
  </si>
  <si>
    <t>133</t>
  </si>
  <si>
    <t>BSC SERVIÇOS MEDICOS EIRELI</t>
  </si>
  <si>
    <t>162</t>
  </si>
  <si>
    <t xml:space="preserve">FSF GASTROENTEROLOGIA  EIRELI ME </t>
  </si>
  <si>
    <t>MGCF SERVIÇOS MEDICOS LTDA</t>
  </si>
  <si>
    <t>CLINICA NEUROCIRURGICA ZAN LTDA</t>
  </si>
  <si>
    <t>CHEMELLO CLINICA CIRURGIA DA MÃO E ANESTESIOLOGIA LTDA</t>
  </si>
  <si>
    <t>E &amp; G SERVIÇOS MEDICOS S/S</t>
  </si>
  <si>
    <t>PICCOLI E CASARIN S/S LTDA</t>
  </si>
  <si>
    <t>ALEXANDRE LUIZ DAL BOSCO EIRELI</t>
  </si>
  <si>
    <t>SERVIÇOS MEDICOS CRIPPA SOCIEDADE SIMPLES LTDA</t>
  </si>
  <si>
    <t>CARRION ASSIETNCIA MEDICA FAMILIAR LTDA</t>
  </si>
  <si>
    <t>DISQUECG CENTRO DE DIAGNOSTICOS CARDIOLOGICOS LTDA SOCOEDADE SIMPLES</t>
  </si>
  <si>
    <t>INSTITUTO DE ORTOPEDIA E FRATURAS LTDA</t>
  </si>
  <si>
    <t>CLINICA DE CIRURGIA VASCULAR  PONGILUPPI LTDA</t>
  </si>
  <si>
    <t>CLINICA DO PULMÃO CAXIAS DO SUL LTDA</t>
  </si>
  <si>
    <t xml:space="preserve">CLINICA MEDICA CORRALES SOCIEDADE SIMPLES </t>
  </si>
  <si>
    <t>CARDIOCLINICA CAXIAS S/S LTDA</t>
  </si>
  <si>
    <t>SERVIÇOS MEDICOS CAXIENSE SOCIEDADE SIMPLES LTDA</t>
  </si>
  <si>
    <t xml:space="preserve">SERVIÇOS MEDICOS TOMIELLO &amp; MACHADO LTDA ME </t>
  </si>
  <si>
    <t>NP FRANCA SERVIÇOS MEDICOS LTDA</t>
  </si>
  <si>
    <t>820.101.200.174.991 A 820.101.200.174.998</t>
  </si>
  <si>
    <t>FLUXUS CLINICA VASCULAR EIRELI</t>
  </si>
  <si>
    <t>S Z R CLINICA MEDICA LTDA</t>
  </si>
  <si>
    <t>META 8</t>
  </si>
  <si>
    <t>ANTIBIOTICOS  DO BRASIL  LTDA</t>
  </si>
  <si>
    <t>ASTRA FARMA COMERCIO DE MAT. MED. HOSP.LTDA</t>
  </si>
  <si>
    <t xml:space="preserve">BRAZMIX COMERCIO VAREJISTA E ATACADISTA </t>
  </si>
  <si>
    <t>131.682/01</t>
  </si>
  <si>
    <t>131.682/02</t>
  </si>
  <si>
    <t>C.B.S MEDICO CIENTIFICA S/A</t>
  </si>
  <si>
    <t>CIRURGICA FERNANDES C. MAT. CIR. HO. SO.LTDA</t>
  </si>
  <si>
    <t>CM HOSPITALAR S.A</t>
  </si>
  <si>
    <t>COMERCIAL CIRURGICA RIOCLARENSE LTDA</t>
  </si>
  <si>
    <t>1519658/01</t>
  </si>
  <si>
    <t>1519658/02</t>
  </si>
  <si>
    <t>CRISTALIA PROD.QUIM.FARMACEUTICOS LTDA</t>
  </si>
  <si>
    <t>DIMASTER COMERCIO DE PRODUTOS HOSPITALARES LTDA</t>
  </si>
  <si>
    <t>DROGARIA NOVA ESPERANÇA EIRELI</t>
  </si>
  <si>
    <t>DUPATRI HOSPITALAR COM.IMP. EXT.LTDA</t>
  </si>
  <si>
    <t>ELFA MEDICAMENTOS S.A</t>
  </si>
  <si>
    <t>316149/01</t>
  </si>
  <si>
    <t>316149/02</t>
  </si>
  <si>
    <t>F &amp; F DISTRIBUIDORA DE PRODUTOS FARMACÊUTICOS LTDA</t>
  </si>
  <si>
    <t>GENESIO A MENDES E CIA LTDA</t>
  </si>
  <si>
    <t>GUINEZ INTERNACIONAL C R IMP LTDA</t>
  </si>
  <si>
    <t>LONDRICIR COM. DE MAT. HOSPITALAR LTDA</t>
  </si>
  <si>
    <t>311207/01</t>
  </si>
  <si>
    <t>311207/02</t>
  </si>
  <si>
    <t>311207/03</t>
  </si>
  <si>
    <t>MCW PRODUTOS MEDICOS E HOSPITALARES LTDA</t>
  </si>
  <si>
    <t>410796/01</t>
  </si>
  <si>
    <t>410796/02</t>
  </si>
  <si>
    <t>411236/01</t>
  </si>
  <si>
    <t>411236/02</t>
  </si>
  <si>
    <t>411236/03</t>
  </si>
  <si>
    <t>MED CENTER COMERCIAL LTDA</t>
  </si>
  <si>
    <t>MEDICAMENTAL HOSPITALAR LTDA</t>
  </si>
  <si>
    <t>MEDILAR IMPORT E DISTR DE PRODUTOS MEDICO HOSPITALARES S.A</t>
  </si>
  <si>
    <t>720158/01</t>
  </si>
  <si>
    <t>P.R.H PROD CIRURGICOS MEDICOS HOSP.IMPORT  E EXPORTAÇÃO EIRELI</t>
  </si>
  <si>
    <t>3819/01</t>
  </si>
  <si>
    <t>3819/02</t>
  </si>
  <si>
    <t>RS PRODUTOS HOSPITALARES LTDA</t>
  </si>
  <si>
    <t>V &amp; V COMERCIO DE MEDICAMENTOS EIRELI</t>
  </si>
  <si>
    <t>359164/04</t>
  </si>
  <si>
    <t>410796/03</t>
  </si>
  <si>
    <t>OREGON FARMACEUTICA LTDA</t>
  </si>
  <si>
    <t>720158/02</t>
  </si>
  <si>
    <t>SERVIMED COMERCIAL LTDA</t>
  </si>
  <si>
    <t>EDSON PICCOLI CLINICA DE GASTROENTEROLOGIA EIRELI</t>
  </si>
  <si>
    <t>529</t>
  </si>
  <si>
    <t>LS SERVIÇOS MEDICOS LTDA</t>
  </si>
  <si>
    <t>132</t>
  </si>
  <si>
    <t>CAROLINE MASLONEK SERVIÇOS MEDICOS LTDA</t>
  </si>
  <si>
    <t>46</t>
  </si>
  <si>
    <t>CG SAUDE SERVIÇOS MEDICOS ESPECIALIZADOS LTDA</t>
  </si>
  <si>
    <t>121</t>
  </si>
  <si>
    <t>122</t>
  </si>
  <si>
    <t>CLINIMED SERVIÇOS MEDICOS LTDA</t>
  </si>
  <si>
    <t>351</t>
  </si>
  <si>
    <t>870.141.100.037.611 A 870.141.100.037.614</t>
  </si>
  <si>
    <t>270365</t>
  </si>
  <si>
    <t>LABORATORIO DE PATOLOGIA CAXIAS DO SUL LTDA</t>
  </si>
  <si>
    <t>24279</t>
  </si>
  <si>
    <t>207</t>
  </si>
  <si>
    <t xml:space="preserve"> G &amp; HB SERVIÇOS MEDICOS LTDA</t>
  </si>
  <si>
    <t>277</t>
  </si>
  <si>
    <t>356</t>
  </si>
  <si>
    <t>BAVARESCO &amp; GENEROSI LTDA</t>
  </si>
  <si>
    <t>374</t>
  </si>
  <si>
    <t>446</t>
  </si>
  <si>
    <t>594</t>
  </si>
  <si>
    <t xml:space="preserve">DIMAR SERVIÇOS MEDICOS SOCIEDADE SIMPLES </t>
  </si>
  <si>
    <t>836</t>
  </si>
  <si>
    <t>999</t>
  </si>
  <si>
    <t>1000</t>
  </si>
  <si>
    <t>870.241.200.522.775 A 870.241.200.522.783</t>
  </si>
  <si>
    <t>SIERRA SALUT CLINICA MEDICA LTDA</t>
  </si>
  <si>
    <t>1900</t>
  </si>
  <si>
    <t>COCLEARE SERVIÇOS MEDICOS -SOCIEDADE SIMPLES LTDA</t>
  </si>
  <si>
    <t>310</t>
  </si>
  <si>
    <t>717</t>
  </si>
  <si>
    <t>RFP CLINICA MEDICA S/S LTDA</t>
  </si>
  <si>
    <t>667</t>
  </si>
  <si>
    <t>CEQUI SAÚDE LTDA</t>
  </si>
  <si>
    <t>43</t>
  </si>
  <si>
    <t>383</t>
  </si>
  <si>
    <t>CAGLIARI SERVIÇOS MEDICOS LTDA</t>
  </si>
  <si>
    <t>558</t>
  </si>
  <si>
    <t>835</t>
  </si>
  <si>
    <t>CLINICA CAXIENSE SÃO LUCAS LTDA</t>
  </si>
  <si>
    <t>923</t>
  </si>
  <si>
    <t>OTOCENTRO SERVIÇOS MEDICOS E FONOAUDIOLOGICOS LTDA</t>
  </si>
  <si>
    <t>2265</t>
  </si>
  <si>
    <t>BANCO DE SANGUE DE CAXIAS DO SUL LTDA</t>
  </si>
  <si>
    <t>2568</t>
  </si>
  <si>
    <t>VERGANI &amp; FRANCO SERVIÇOS MEDICOS S/S</t>
  </si>
  <si>
    <t>4922</t>
  </si>
  <si>
    <t>R F N SERVIÇOS MEDICOS EIRELI</t>
  </si>
  <si>
    <t>820.251.200.337.150 A 820.251.200.337.156</t>
  </si>
  <si>
    <t>RADIOLOGIA TISSOT LTDA</t>
  </si>
  <si>
    <t>141</t>
  </si>
  <si>
    <t>RENAL CARE CLINICA DE DOENÇAS RENAIS E HIPERTENSÃO LTDA</t>
  </si>
  <si>
    <t>547</t>
  </si>
  <si>
    <t>PIO SODALICIO DAS DAMAS DE CARIDADE DE CAXIAS DO SUL</t>
  </si>
  <si>
    <t>154396</t>
  </si>
  <si>
    <t>870.281.200.432.354/870281.200.432.355</t>
  </si>
  <si>
    <t>WA SERVIÇOS MEDICOS E DIAGNOSTICOS POR IMAGEM LTDA</t>
  </si>
  <si>
    <t>109</t>
  </si>
  <si>
    <t>SOC MEDICA DE FLORES DA CUNHA</t>
  </si>
  <si>
    <t>987</t>
  </si>
  <si>
    <t xml:space="preserve">ANALISE CLINICA MEDICA E CONSULTORIA S </t>
  </si>
  <si>
    <t>872</t>
  </si>
  <si>
    <t xml:space="preserve">FOLHA </t>
  </si>
  <si>
    <t>FOLHA MEDICO 40%</t>
  </si>
  <si>
    <t>META 2</t>
  </si>
  <si>
    <t>Serviços Terceiros - Pessoa Jurídica</t>
  </si>
  <si>
    <t>Material de Consumo</t>
  </si>
  <si>
    <t>Repasse da Associação Cultural e Científica Virvi Ramos - tarifas bancárias de 04/2021</t>
  </si>
  <si>
    <t>Rendimento financeiro de Fundos de Investimentos Janeiro/2022</t>
  </si>
  <si>
    <t>Rendimento financeiro de Fundos de Poupança Janeiro/2022</t>
  </si>
  <si>
    <t>Devolução 60% pagos pelo fomento ref. NF. 538 - Renal Care Clínica de Doenças Renais e Hipertensão Ltda - Outubro / 2021</t>
  </si>
  <si>
    <t>Devolução do imposto PIS/COFINS/CONTR.SOCIAL da Nota Fiscal 153 - Sulmed Serv.Médicos paga em 30/12/2021</t>
  </si>
  <si>
    <t>Material Medico Hospitalar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</si>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</sst>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center" vertical="center" wrapText="1"/>
    </xf>
    <xf numFmtId="44" fontId="5" fillId="2" borderId="1" xfId="2" applyFont="1" applyFill="1" applyBorder="1"/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 wrapText="1"/>
    </xf>
    <xf numFmtId="44" fontId="5" fillId="0" borderId="1" xfId="2" applyFont="1" applyFill="1" applyBorder="1"/>
    <xf numFmtId="44" fontId="5" fillId="0" borderId="1" xfId="2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44" fontId="5" fillId="2" borderId="1" xfId="2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0" fontId="4" fillId="0" borderId="0" xfId="0" applyFont="1" applyFill="1"/>
    <xf numFmtId="44" fontId="6" fillId="0" borderId="1" xfId="0" applyNumberFormat="1" applyFont="1" applyFill="1" applyBorder="1"/>
    <xf numFmtId="0" fontId="5" fillId="0" borderId="1" xfId="1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4" fillId="0" borderId="0" xfId="0" applyNumberFormat="1" applyFont="1" applyFill="1"/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9" fillId="0" borderId="0" xfId="0" applyFont="1"/>
    <xf numFmtId="0" fontId="0" fillId="0" borderId="0" xfId="0" applyFill="1"/>
    <xf numFmtId="164" fontId="4" fillId="0" borderId="1" xfId="1" applyNumberFormat="1" applyFont="1" applyFill="1" applyBorder="1" applyAlignment="1">
      <alignment vertical="center" wrapText="1"/>
    </xf>
    <xf numFmtId="44" fontId="5" fillId="0" borderId="1" xfId="2" applyFont="1" applyFill="1" applyBorder="1" applyAlignment="1">
      <alignment horizontal="left"/>
    </xf>
    <xf numFmtId="44" fontId="6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right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Fill="1" applyBorder="1" applyAlignment="1"/>
    <xf numFmtId="43" fontId="4" fillId="0" borderId="0" xfId="1" applyFont="1"/>
    <xf numFmtId="43" fontId="6" fillId="0" borderId="0" xfId="1" applyFont="1"/>
    <xf numFmtId="43" fontId="4" fillId="0" borderId="0" xfId="0" applyNumberFormat="1" applyFont="1"/>
    <xf numFmtId="43" fontId="6" fillId="0" borderId="1" xfId="1" applyFont="1" applyFill="1" applyBorder="1"/>
    <xf numFmtId="3" fontId="5" fillId="0" borderId="1" xfId="1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readingOrder="1"/>
    </xf>
    <xf numFmtId="14" fontId="5" fillId="0" borderId="10" xfId="0" applyNumberFormat="1" applyFont="1" applyFill="1" applyBorder="1" applyAlignment="1">
      <alignment horizontal="center" vertical="center" wrapText="1"/>
    </xf>
    <xf numFmtId="44" fontId="5" fillId="0" borderId="10" xfId="2" applyFont="1" applyFill="1" applyBorder="1" applyAlignment="1">
      <alignment horizontal="right" vertical="center" readingOrder="1"/>
    </xf>
    <xf numFmtId="0" fontId="5" fillId="0" borderId="1" xfId="0" applyNumberFormat="1" applyFont="1" applyFill="1" applyBorder="1" applyAlignment="1">
      <alignment horizontal="center" vertical="center" readingOrder="1"/>
    </xf>
    <xf numFmtId="44" fontId="5" fillId="0" borderId="1" xfId="2" applyFont="1" applyFill="1" applyBorder="1" applyAlignment="1">
      <alignment horizontal="right" vertical="center" readingOrder="1"/>
    </xf>
    <xf numFmtId="3" fontId="5" fillId="0" borderId="1" xfId="0" applyNumberFormat="1" applyFont="1" applyFill="1" applyBorder="1" applyAlignment="1">
      <alignment horizontal="center" vertical="center" readingOrder="1"/>
    </xf>
    <xf numFmtId="3" fontId="5" fillId="2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64" fontId="6" fillId="0" borderId="1" xfId="2" applyNumberFormat="1" applyFont="1" applyFill="1" applyBorder="1"/>
    <xf numFmtId="164" fontId="4" fillId="0" borderId="0" xfId="0" applyNumberFormat="1" applyFont="1" applyFill="1"/>
    <xf numFmtId="164" fontId="0" fillId="0" borderId="0" xfId="0" applyNumberFormat="1"/>
    <xf numFmtId="164" fontId="5" fillId="0" borderId="1" xfId="2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6" fillId="0" borderId="1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7">
    <cellStyle name="Moeda" xfId="2" builtinId="4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  <cellStyle name="Vírgula 3" xfId="5" xr:uid="{00000000-0005-0000-0000-000005000000}"/>
    <cellStyle name="Vírgula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tabSelected="1" zoomScale="130" zoomScaleNormal="130" workbookViewId="0">
      <selection sqref="A1:K170"/>
    </sheetView>
  </sheetViews>
  <sheetFormatPr defaultRowHeight="15" x14ac:dyDescent="0.25"/>
  <cols>
    <col min="1" max="1" width="20.140625" style="18" customWidth="1"/>
    <col min="2" max="2" width="12.140625" style="18" customWidth="1"/>
    <col min="3" max="3" width="65.140625" style="18" customWidth="1"/>
    <col min="4" max="4" width="18.140625" style="18" customWidth="1"/>
    <col min="5" max="5" width="9.140625" style="18" customWidth="1"/>
    <col min="6" max="6" width="10.85546875" style="18" customWidth="1"/>
    <col min="7" max="7" width="10.5703125" style="18" customWidth="1"/>
    <col min="8" max="8" width="16.85546875" style="18" customWidth="1"/>
    <col min="9" max="9" width="10.140625" style="18" customWidth="1"/>
    <col min="10" max="10" width="12.7109375" style="19" customWidth="1"/>
    <col min="11" max="11" width="9.140625" style="19" customWidth="1"/>
    <col min="12" max="12" width="12.42578125" style="5" bestFit="1" customWidth="1"/>
    <col min="13" max="13" width="9.140625" style="5"/>
    <col min="14" max="14" width="26.85546875" style="5" customWidth="1"/>
    <col min="15" max="15" width="15.28515625" style="5" customWidth="1"/>
    <col min="16" max="16" width="16.85546875" style="5" customWidth="1"/>
    <col min="17" max="17" width="15.5703125" style="5" customWidth="1"/>
    <col min="18" max="16384" width="9.140625" style="5"/>
  </cols>
  <sheetData>
    <row r="1" spans="1:11" s="40" customFormat="1" ht="15" customHeight="1" x14ac:dyDescent="0.2">
      <c r="A1" s="92" t="s">
        <v>4</v>
      </c>
      <c r="B1" s="93"/>
      <c r="C1" s="93"/>
      <c r="D1" s="94"/>
      <c r="E1" s="41"/>
      <c r="F1" s="2"/>
      <c r="G1" s="2"/>
      <c r="H1" s="2"/>
      <c r="I1" s="2"/>
      <c r="J1" s="42"/>
      <c r="K1" s="42"/>
    </row>
    <row r="2" spans="1:11" ht="14.25" customHeight="1" x14ac:dyDescent="0.25">
      <c r="A2" s="106" t="s">
        <v>23</v>
      </c>
      <c r="B2" s="107"/>
      <c r="C2" s="110" t="s">
        <v>29</v>
      </c>
      <c r="D2" s="110" t="s">
        <v>30</v>
      </c>
      <c r="E2" s="27"/>
    </row>
    <row r="3" spans="1:11" ht="9" customHeight="1" x14ac:dyDescent="0.25">
      <c r="A3" s="108"/>
      <c r="B3" s="109"/>
      <c r="C3" s="111"/>
      <c r="D3" s="111"/>
      <c r="E3" s="27"/>
    </row>
    <row r="4" spans="1:11" ht="9" customHeight="1" x14ac:dyDescent="0.25">
      <c r="A4" s="28"/>
      <c r="B4" s="28"/>
      <c r="C4" s="28"/>
      <c r="D4" s="28"/>
      <c r="E4" s="27"/>
    </row>
    <row r="5" spans="1:11" s="40" customFormat="1" ht="12.75" x14ac:dyDescent="0.2">
      <c r="A5" s="92" t="s">
        <v>0</v>
      </c>
      <c r="B5" s="93"/>
      <c r="C5" s="93"/>
      <c r="D5" s="94"/>
      <c r="E5" s="41"/>
      <c r="F5" s="2"/>
      <c r="G5" s="62"/>
      <c r="H5" s="2"/>
      <c r="I5" s="2"/>
      <c r="J5" s="42"/>
      <c r="K5" s="42"/>
    </row>
    <row r="6" spans="1:11" x14ac:dyDescent="0.25">
      <c r="A6" s="55" t="s">
        <v>5</v>
      </c>
      <c r="B6" s="105" t="s">
        <v>6</v>
      </c>
      <c r="C6" s="105"/>
      <c r="D6" s="55" t="s">
        <v>7</v>
      </c>
      <c r="E6" s="27"/>
      <c r="G6" s="62"/>
    </row>
    <row r="7" spans="1:11" x14ac:dyDescent="0.25">
      <c r="A7" s="60">
        <v>44561</v>
      </c>
      <c r="B7" s="102" t="s">
        <v>37</v>
      </c>
      <c r="C7" s="103"/>
      <c r="D7" s="85">
        <v>470116.36</v>
      </c>
      <c r="E7" s="27"/>
      <c r="G7" s="62"/>
    </row>
    <row r="8" spans="1:11" ht="15.75" customHeight="1" x14ac:dyDescent="0.25">
      <c r="A8" s="6">
        <v>44564</v>
      </c>
      <c r="B8" s="86" t="s">
        <v>46</v>
      </c>
      <c r="C8" s="87"/>
      <c r="D8" s="29">
        <v>104.5</v>
      </c>
      <c r="E8" s="30"/>
      <c r="G8" s="62"/>
    </row>
    <row r="9" spans="1:11" ht="15.75" customHeight="1" x14ac:dyDescent="0.25">
      <c r="A9" s="6">
        <v>44564</v>
      </c>
      <c r="B9" s="86" t="s">
        <v>194</v>
      </c>
      <c r="C9" s="87"/>
      <c r="D9" s="51">
        <v>0.05</v>
      </c>
      <c r="E9" s="88"/>
      <c r="F9" s="89"/>
      <c r="G9" s="26"/>
    </row>
    <row r="10" spans="1:11" ht="15.75" customHeight="1" x14ac:dyDescent="0.25">
      <c r="A10" s="6">
        <v>44568</v>
      </c>
      <c r="B10" s="104" t="s">
        <v>47</v>
      </c>
      <c r="C10" s="104"/>
      <c r="D10" s="29">
        <v>611117.06999999995</v>
      </c>
      <c r="E10" s="30"/>
      <c r="G10" s="62"/>
    </row>
    <row r="11" spans="1:11" ht="15.75" customHeight="1" x14ac:dyDescent="0.25">
      <c r="A11" s="6">
        <v>44582</v>
      </c>
      <c r="B11" s="86" t="s">
        <v>198</v>
      </c>
      <c r="C11" s="87"/>
      <c r="D11" s="51">
        <v>10.41</v>
      </c>
      <c r="E11" s="88"/>
      <c r="F11" s="89"/>
      <c r="G11" s="26"/>
    </row>
    <row r="12" spans="1:11" ht="20.25" customHeight="1" x14ac:dyDescent="0.25">
      <c r="A12" s="6">
        <v>44588</v>
      </c>
      <c r="B12" s="86" t="s">
        <v>197</v>
      </c>
      <c r="C12" s="87"/>
      <c r="D12" s="51">
        <v>2453.92</v>
      </c>
      <c r="E12" s="88"/>
      <c r="F12" s="89"/>
      <c r="G12" s="26"/>
    </row>
    <row r="13" spans="1:11" x14ac:dyDescent="0.25">
      <c r="A13" s="1">
        <v>44571</v>
      </c>
      <c r="B13" s="91" t="s">
        <v>195</v>
      </c>
      <c r="C13" s="91"/>
      <c r="D13" s="31">
        <v>1.1599999999999999</v>
      </c>
      <c r="E13" s="27"/>
    </row>
    <row r="14" spans="1:11" x14ac:dyDescent="0.25">
      <c r="A14" s="1">
        <v>44592</v>
      </c>
      <c r="B14" s="91" t="s">
        <v>196</v>
      </c>
      <c r="C14" s="91"/>
      <c r="D14" s="31">
        <v>2632.31</v>
      </c>
      <c r="E14" s="27"/>
    </row>
    <row r="15" spans="1:11" x14ac:dyDescent="0.25">
      <c r="A15" s="54"/>
      <c r="B15" s="90" t="s">
        <v>8</v>
      </c>
      <c r="C15" s="90"/>
      <c r="D15" s="32">
        <f>SUM(D7:D14)</f>
        <v>1086435.7799999998</v>
      </c>
      <c r="E15" s="27"/>
    </row>
    <row r="16" spans="1:11" ht="8.25" customHeight="1" x14ac:dyDescent="0.25">
      <c r="A16" s="33"/>
      <c r="B16" s="34"/>
      <c r="C16" s="34"/>
      <c r="D16" s="35"/>
      <c r="E16" s="27"/>
    </row>
    <row r="17" spans="1:12" s="40" customFormat="1" ht="15.75" customHeight="1" x14ac:dyDescent="0.2">
      <c r="A17" s="92" t="s">
        <v>9</v>
      </c>
      <c r="B17" s="93"/>
      <c r="C17" s="93"/>
      <c r="D17" s="93"/>
      <c r="E17" s="93"/>
      <c r="F17" s="93"/>
      <c r="G17" s="93"/>
      <c r="H17" s="93"/>
      <c r="I17" s="93"/>
      <c r="J17" s="94"/>
      <c r="K17" s="57"/>
    </row>
    <row r="18" spans="1:12" ht="15.75" customHeight="1" x14ac:dyDescent="0.25">
      <c r="A18" s="95" t="s">
        <v>10</v>
      </c>
      <c r="B18" s="95" t="s">
        <v>11</v>
      </c>
      <c r="C18" s="98" t="s">
        <v>12</v>
      </c>
      <c r="D18" s="99"/>
      <c r="E18" s="99"/>
      <c r="F18" s="99"/>
      <c r="G18" s="99"/>
      <c r="H18" s="99"/>
      <c r="I18" s="99"/>
      <c r="J18" s="100"/>
      <c r="K18" s="38"/>
    </row>
    <row r="19" spans="1:12" ht="17.25" customHeight="1" x14ac:dyDescent="0.25">
      <c r="A19" s="96"/>
      <c r="B19" s="96"/>
      <c r="C19" s="96" t="s">
        <v>13</v>
      </c>
      <c r="D19" s="101" t="s">
        <v>14</v>
      </c>
      <c r="E19" s="98" t="s">
        <v>15</v>
      </c>
      <c r="F19" s="99"/>
      <c r="G19" s="100"/>
      <c r="H19" s="98" t="s">
        <v>16</v>
      </c>
      <c r="I19" s="99"/>
      <c r="J19" s="100"/>
      <c r="K19" s="38"/>
    </row>
    <row r="20" spans="1:12" ht="24.75" customHeight="1" x14ac:dyDescent="0.25">
      <c r="A20" s="97"/>
      <c r="B20" s="97"/>
      <c r="C20" s="97"/>
      <c r="D20" s="101"/>
      <c r="E20" s="36" t="s">
        <v>17</v>
      </c>
      <c r="F20" s="36" t="s">
        <v>18</v>
      </c>
      <c r="G20" s="56" t="s">
        <v>19</v>
      </c>
      <c r="H20" s="37" t="s">
        <v>20</v>
      </c>
      <c r="I20" s="56" t="s">
        <v>21</v>
      </c>
      <c r="J20" s="38" t="s">
        <v>22</v>
      </c>
      <c r="K20" s="38" t="s">
        <v>35</v>
      </c>
    </row>
    <row r="21" spans="1:12" ht="22.5" x14ac:dyDescent="0.25">
      <c r="A21" s="3" t="s">
        <v>33</v>
      </c>
      <c r="B21" s="10">
        <v>0</v>
      </c>
      <c r="C21" s="3" t="s">
        <v>32</v>
      </c>
      <c r="D21" s="3" t="s">
        <v>38</v>
      </c>
      <c r="E21" s="43" t="s">
        <v>31</v>
      </c>
      <c r="F21" s="70" t="s">
        <v>27</v>
      </c>
      <c r="G21" s="46">
        <v>44566</v>
      </c>
      <c r="H21" s="68">
        <v>800051300131134</v>
      </c>
      <c r="I21" s="46">
        <v>44566</v>
      </c>
      <c r="J21" s="10">
        <v>271</v>
      </c>
      <c r="K21" s="52" t="s">
        <v>36</v>
      </c>
      <c r="L21" s="50"/>
    </row>
    <row r="22" spans="1:12" ht="22.5" x14ac:dyDescent="0.25">
      <c r="A22" s="3" t="s">
        <v>192</v>
      </c>
      <c r="B22" s="52">
        <v>287478.13</v>
      </c>
      <c r="C22" s="43" t="s">
        <v>48</v>
      </c>
      <c r="D22" s="3" t="s">
        <v>192</v>
      </c>
      <c r="E22" s="43" t="s">
        <v>24</v>
      </c>
      <c r="F22" s="22">
        <v>244</v>
      </c>
      <c r="G22" s="23">
        <v>44566</v>
      </c>
      <c r="H22" s="68">
        <v>550089000131788</v>
      </c>
      <c r="I22" s="46">
        <v>44571</v>
      </c>
      <c r="J22" s="10">
        <v>1500</v>
      </c>
      <c r="K22" s="52" t="s">
        <v>40</v>
      </c>
      <c r="L22" s="50"/>
    </row>
    <row r="23" spans="1:12" ht="22.5" x14ac:dyDescent="0.25">
      <c r="A23" s="3" t="s">
        <v>192</v>
      </c>
      <c r="B23" s="52">
        <v>287478.13</v>
      </c>
      <c r="C23" s="43" t="s">
        <v>49</v>
      </c>
      <c r="D23" s="3" t="s">
        <v>192</v>
      </c>
      <c r="E23" s="43" t="s">
        <v>24</v>
      </c>
      <c r="F23" s="71">
        <v>118</v>
      </c>
      <c r="G23" s="46">
        <v>44568</v>
      </c>
      <c r="H23" s="68">
        <v>550725000001630</v>
      </c>
      <c r="I23" s="46">
        <v>44571</v>
      </c>
      <c r="J23" s="10">
        <v>20665.5</v>
      </c>
      <c r="K23" s="52" t="s">
        <v>40</v>
      </c>
      <c r="L23" s="50"/>
    </row>
    <row r="24" spans="1:12" ht="22.5" x14ac:dyDescent="0.25">
      <c r="A24" s="3" t="s">
        <v>192</v>
      </c>
      <c r="B24" s="52">
        <v>287478.13</v>
      </c>
      <c r="C24" s="43" t="s">
        <v>50</v>
      </c>
      <c r="D24" s="3" t="s">
        <v>192</v>
      </c>
      <c r="E24" s="43" t="s">
        <v>24</v>
      </c>
      <c r="F24" s="22">
        <v>1258</v>
      </c>
      <c r="G24" s="23">
        <v>44564</v>
      </c>
      <c r="H24" s="68">
        <v>552871000048500</v>
      </c>
      <c r="I24" s="46">
        <v>44571</v>
      </c>
      <c r="J24" s="10">
        <v>938.5</v>
      </c>
      <c r="K24" s="52" t="s">
        <v>40</v>
      </c>
      <c r="L24" s="50"/>
    </row>
    <row r="25" spans="1:12" ht="22.5" x14ac:dyDescent="0.25">
      <c r="A25" s="3" t="s">
        <v>192</v>
      </c>
      <c r="B25" s="52">
        <v>287478.13</v>
      </c>
      <c r="C25" s="43" t="s">
        <v>51</v>
      </c>
      <c r="D25" s="3" t="s">
        <v>192</v>
      </c>
      <c r="E25" s="43" t="s">
        <v>24</v>
      </c>
      <c r="F25" s="71">
        <v>26</v>
      </c>
      <c r="G25" s="46">
        <v>44566</v>
      </c>
      <c r="H25" s="68">
        <v>11001</v>
      </c>
      <c r="I25" s="46">
        <v>44571</v>
      </c>
      <c r="J25" s="10">
        <v>6000</v>
      </c>
      <c r="K25" s="52" t="s">
        <v>40</v>
      </c>
      <c r="L25" s="50"/>
    </row>
    <row r="26" spans="1:12" ht="22.5" x14ac:dyDescent="0.25">
      <c r="A26" s="3" t="s">
        <v>192</v>
      </c>
      <c r="B26" s="52">
        <v>287478.13</v>
      </c>
      <c r="C26" s="43" t="s">
        <v>52</v>
      </c>
      <c r="D26" s="3" t="s">
        <v>192</v>
      </c>
      <c r="E26" s="43" t="s">
        <v>24</v>
      </c>
      <c r="F26" s="71">
        <v>6077</v>
      </c>
      <c r="G26" s="46">
        <v>44560</v>
      </c>
      <c r="H26" s="68">
        <v>11002</v>
      </c>
      <c r="I26" s="46">
        <v>44571</v>
      </c>
      <c r="J26" s="10">
        <v>4276.21</v>
      </c>
      <c r="K26" s="52" t="s">
        <v>40</v>
      </c>
      <c r="L26" s="50"/>
    </row>
    <row r="27" spans="1:12" ht="22.5" x14ac:dyDescent="0.25">
      <c r="A27" s="3" t="s">
        <v>192</v>
      </c>
      <c r="B27" s="52">
        <v>287478.13</v>
      </c>
      <c r="C27" s="43" t="s">
        <v>52</v>
      </c>
      <c r="D27" s="3" t="s">
        <v>192</v>
      </c>
      <c r="E27" s="43" t="s">
        <v>24</v>
      </c>
      <c r="F27" s="71">
        <v>6077</v>
      </c>
      <c r="G27" s="46">
        <v>44560</v>
      </c>
      <c r="H27" s="68">
        <v>11002</v>
      </c>
      <c r="I27" s="46">
        <v>44571</v>
      </c>
      <c r="J27" s="10">
        <v>214.66</v>
      </c>
      <c r="K27" s="52" t="s">
        <v>42</v>
      </c>
      <c r="L27" s="50"/>
    </row>
    <row r="28" spans="1:12" ht="22.5" x14ac:dyDescent="0.25">
      <c r="A28" s="3" t="s">
        <v>192</v>
      </c>
      <c r="B28" s="52">
        <v>287478.13</v>
      </c>
      <c r="C28" s="43" t="s">
        <v>53</v>
      </c>
      <c r="D28" s="3" t="s">
        <v>192</v>
      </c>
      <c r="E28" s="43" t="s">
        <v>24</v>
      </c>
      <c r="F28" s="71">
        <v>20220000069</v>
      </c>
      <c r="G28" s="46">
        <v>44566</v>
      </c>
      <c r="H28" s="68">
        <v>11004</v>
      </c>
      <c r="I28" s="46">
        <v>44571</v>
      </c>
      <c r="J28" s="10">
        <v>2781.62</v>
      </c>
      <c r="K28" s="52" t="s">
        <v>42</v>
      </c>
      <c r="L28" s="50"/>
    </row>
    <row r="29" spans="1:12" ht="22.5" x14ac:dyDescent="0.25">
      <c r="A29" s="3" t="s">
        <v>192</v>
      </c>
      <c r="B29" s="52">
        <v>287478.13</v>
      </c>
      <c r="C29" s="3" t="s">
        <v>54</v>
      </c>
      <c r="D29" s="3" t="s">
        <v>192</v>
      </c>
      <c r="E29" s="43" t="s">
        <v>24</v>
      </c>
      <c r="F29" s="70" t="s">
        <v>55</v>
      </c>
      <c r="G29" s="46">
        <v>44566</v>
      </c>
      <c r="H29" s="68">
        <v>11005</v>
      </c>
      <c r="I29" s="46">
        <v>44571</v>
      </c>
      <c r="J29" s="10">
        <v>2086.2199999999998</v>
      </c>
      <c r="K29" s="52" t="s">
        <v>42</v>
      </c>
      <c r="L29" s="50"/>
    </row>
    <row r="30" spans="1:12" ht="22.5" x14ac:dyDescent="0.25">
      <c r="A30" s="3" t="s">
        <v>192</v>
      </c>
      <c r="B30" s="52">
        <v>287478.13</v>
      </c>
      <c r="C30" s="3" t="s">
        <v>56</v>
      </c>
      <c r="D30" s="3" t="s">
        <v>192</v>
      </c>
      <c r="E30" s="43" t="s">
        <v>24</v>
      </c>
      <c r="F30" s="70" t="s">
        <v>57</v>
      </c>
      <c r="G30" s="46">
        <v>44567</v>
      </c>
      <c r="H30" s="68">
        <v>11006</v>
      </c>
      <c r="I30" s="46">
        <v>44571</v>
      </c>
      <c r="J30" s="10">
        <v>8644.7199999999993</v>
      </c>
      <c r="K30" s="52" t="s">
        <v>42</v>
      </c>
      <c r="L30" s="50"/>
    </row>
    <row r="31" spans="1:12" ht="22.5" x14ac:dyDescent="0.25">
      <c r="A31" s="3" t="s">
        <v>192</v>
      </c>
      <c r="B31" s="52">
        <v>287478.13</v>
      </c>
      <c r="C31" s="43" t="s">
        <v>58</v>
      </c>
      <c r="D31" s="3" t="s">
        <v>192</v>
      </c>
      <c r="E31" s="43" t="s">
        <v>24</v>
      </c>
      <c r="F31" s="71">
        <v>206</v>
      </c>
      <c r="G31" s="46">
        <v>44564</v>
      </c>
      <c r="H31" s="68">
        <v>11007</v>
      </c>
      <c r="I31" s="46">
        <v>44571</v>
      </c>
      <c r="J31" s="10">
        <v>1000</v>
      </c>
      <c r="K31" s="52" t="s">
        <v>40</v>
      </c>
      <c r="L31" s="50"/>
    </row>
    <row r="32" spans="1:12" ht="22.5" x14ac:dyDescent="0.25">
      <c r="A32" s="3" t="s">
        <v>192</v>
      </c>
      <c r="B32" s="52">
        <v>287478.13</v>
      </c>
      <c r="C32" s="43" t="s">
        <v>59</v>
      </c>
      <c r="D32" s="3" t="s">
        <v>192</v>
      </c>
      <c r="E32" s="43" t="s">
        <v>24</v>
      </c>
      <c r="F32" s="71">
        <v>240</v>
      </c>
      <c r="G32" s="46">
        <v>44565</v>
      </c>
      <c r="H32" s="68">
        <v>11008</v>
      </c>
      <c r="I32" s="46">
        <v>44571</v>
      </c>
      <c r="J32" s="10">
        <v>4867.84</v>
      </c>
      <c r="K32" s="52" t="s">
        <v>42</v>
      </c>
      <c r="L32" s="50"/>
    </row>
    <row r="33" spans="1:12" ht="22.5" x14ac:dyDescent="0.25">
      <c r="A33" s="3" t="s">
        <v>192</v>
      </c>
      <c r="B33" s="52">
        <v>287478.13</v>
      </c>
      <c r="C33" s="43" t="s">
        <v>60</v>
      </c>
      <c r="D33" s="3" t="s">
        <v>192</v>
      </c>
      <c r="E33" s="43" t="s">
        <v>24</v>
      </c>
      <c r="F33" s="72">
        <v>343</v>
      </c>
      <c r="G33" s="46">
        <v>44565</v>
      </c>
      <c r="H33" s="68">
        <v>11009</v>
      </c>
      <c r="I33" s="46">
        <v>44571</v>
      </c>
      <c r="J33" s="10">
        <v>3754</v>
      </c>
      <c r="K33" s="52" t="s">
        <v>40</v>
      </c>
      <c r="L33" s="50"/>
    </row>
    <row r="34" spans="1:12" ht="22.5" x14ac:dyDescent="0.25">
      <c r="A34" s="3" t="s">
        <v>192</v>
      </c>
      <c r="B34" s="52">
        <v>287478.13</v>
      </c>
      <c r="C34" s="43" t="s">
        <v>61</v>
      </c>
      <c r="D34" s="3" t="s">
        <v>192</v>
      </c>
      <c r="E34" s="43" t="s">
        <v>24</v>
      </c>
      <c r="F34" s="73">
        <v>412</v>
      </c>
      <c r="G34" s="23">
        <v>44565</v>
      </c>
      <c r="H34" s="68">
        <v>11010</v>
      </c>
      <c r="I34" s="46">
        <v>44571</v>
      </c>
      <c r="J34" s="58">
        <v>1500</v>
      </c>
      <c r="K34" s="52" t="s">
        <v>40</v>
      </c>
      <c r="L34" s="50"/>
    </row>
    <row r="35" spans="1:12" ht="22.5" x14ac:dyDescent="0.25">
      <c r="A35" s="3" t="s">
        <v>192</v>
      </c>
      <c r="B35" s="52">
        <v>287478.13</v>
      </c>
      <c r="C35" s="43" t="s">
        <v>62</v>
      </c>
      <c r="D35" s="3" t="s">
        <v>192</v>
      </c>
      <c r="E35" s="43" t="s">
        <v>24</v>
      </c>
      <c r="F35" s="71">
        <v>413</v>
      </c>
      <c r="G35" s="23">
        <v>44567</v>
      </c>
      <c r="H35" s="68">
        <v>11011</v>
      </c>
      <c r="I35" s="46">
        <v>44571</v>
      </c>
      <c r="J35" s="10">
        <v>2549.8200000000002</v>
      </c>
      <c r="K35" s="52" t="s">
        <v>42</v>
      </c>
      <c r="L35" s="50"/>
    </row>
    <row r="36" spans="1:12" ht="22.5" x14ac:dyDescent="0.25">
      <c r="A36" s="3" t="s">
        <v>192</v>
      </c>
      <c r="B36" s="52">
        <v>287478.13</v>
      </c>
      <c r="C36" s="43" t="s">
        <v>63</v>
      </c>
      <c r="D36" s="3" t="s">
        <v>192</v>
      </c>
      <c r="E36" s="43" t="s">
        <v>24</v>
      </c>
      <c r="F36" s="71">
        <v>444</v>
      </c>
      <c r="G36" s="46">
        <v>44564</v>
      </c>
      <c r="H36" s="68">
        <v>11012</v>
      </c>
      <c r="I36" s="46">
        <v>44571</v>
      </c>
      <c r="J36" s="58">
        <v>1407.75</v>
      </c>
      <c r="K36" s="52" t="s">
        <v>40</v>
      </c>
      <c r="L36" s="50"/>
    </row>
    <row r="37" spans="1:12" ht="22.5" x14ac:dyDescent="0.25">
      <c r="A37" s="3" t="s">
        <v>192</v>
      </c>
      <c r="B37" s="52">
        <v>287478.13</v>
      </c>
      <c r="C37" s="43" t="s">
        <v>64</v>
      </c>
      <c r="D37" s="3" t="s">
        <v>192</v>
      </c>
      <c r="E37" s="43" t="s">
        <v>24</v>
      </c>
      <c r="F37" s="71">
        <v>457</v>
      </c>
      <c r="G37" s="46">
        <v>44564</v>
      </c>
      <c r="H37" s="68">
        <v>11013</v>
      </c>
      <c r="I37" s="46">
        <v>44571</v>
      </c>
      <c r="J37" s="58">
        <v>1500</v>
      </c>
      <c r="K37" s="52" t="s">
        <v>40</v>
      </c>
      <c r="L37" s="50"/>
    </row>
    <row r="38" spans="1:12" ht="22.5" x14ac:dyDescent="0.25">
      <c r="A38" s="3" t="s">
        <v>192</v>
      </c>
      <c r="B38" s="52">
        <v>287478.13</v>
      </c>
      <c r="C38" s="43" t="s">
        <v>65</v>
      </c>
      <c r="D38" s="3" t="s">
        <v>192</v>
      </c>
      <c r="E38" s="43" t="s">
        <v>24</v>
      </c>
      <c r="F38" s="71">
        <v>591</v>
      </c>
      <c r="G38" s="46">
        <v>44564</v>
      </c>
      <c r="H38" s="68">
        <v>11014</v>
      </c>
      <c r="I38" s="46">
        <v>44571</v>
      </c>
      <c r="J38" s="58">
        <v>1407.75</v>
      </c>
      <c r="K38" s="52" t="s">
        <v>40</v>
      </c>
      <c r="L38" s="50"/>
    </row>
    <row r="39" spans="1:12" ht="22.5" x14ac:dyDescent="0.25">
      <c r="A39" s="3" t="s">
        <v>192</v>
      </c>
      <c r="B39" s="52">
        <v>287478.13</v>
      </c>
      <c r="C39" s="43" t="s">
        <v>66</v>
      </c>
      <c r="D39" s="3" t="s">
        <v>192</v>
      </c>
      <c r="E39" s="43" t="s">
        <v>24</v>
      </c>
      <c r="F39" s="71">
        <v>709</v>
      </c>
      <c r="G39" s="46">
        <v>44564</v>
      </c>
      <c r="H39" s="68">
        <v>11015</v>
      </c>
      <c r="I39" s="46">
        <v>44571</v>
      </c>
      <c r="J39" s="58">
        <v>938.5</v>
      </c>
      <c r="K39" s="52" t="s">
        <v>40</v>
      </c>
      <c r="L39" s="50"/>
    </row>
    <row r="40" spans="1:12" ht="22.5" x14ac:dyDescent="0.25">
      <c r="A40" s="3" t="s">
        <v>192</v>
      </c>
      <c r="B40" s="52">
        <v>287478.13</v>
      </c>
      <c r="C40" s="43" t="s">
        <v>67</v>
      </c>
      <c r="D40" s="3" t="s">
        <v>192</v>
      </c>
      <c r="E40" s="43" t="s">
        <v>24</v>
      </c>
      <c r="F40" s="71">
        <v>835</v>
      </c>
      <c r="G40" s="46">
        <v>44565</v>
      </c>
      <c r="H40" s="68">
        <v>11016</v>
      </c>
      <c r="I40" s="46">
        <v>44571</v>
      </c>
      <c r="J40" s="58">
        <v>1407.75</v>
      </c>
      <c r="K40" s="52" t="s">
        <v>40</v>
      </c>
      <c r="L40" s="50"/>
    </row>
    <row r="41" spans="1:12" ht="22.5" x14ac:dyDescent="0.25">
      <c r="A41" s="3" t="s">
        <v>192</v>
      </c>
      <c r="B41" s="52">
        <v>287478.13</v>
      </c>
      <c r="C41" s="43" t="s">
        <v>68</v>
      </c>
      <c r="D41" s="3" t="s">
        <v>192</v>
      </c>
      <c r="E41" s="43" t="s">
        <v>24</v>
      </c>
      <c r="F41" s="71">
        <v>994</v>
      </c>
      <c r="G41" s="46">
        <v>44564</v>
      </c>
      <c r="H41" s="68">
        <v>11017</v>
      </c>
      <c r="I41" s="46">
        <v>44571</v>
      </c>
      <c r="J41" s="58">
        <v>1407.75</v>
      </c>
      <c r="K41" s="52" t="s">
        <v>40</v>
      </c>
      <c r="L41" s="50"/>
    </row>
    <row r="42" spans="1:12" ht="22.5" x14ac:dyDescent="0.25">
      <c r="A42" s="3" t="s">
        <v>192</v>
      </c>
      <c r="B42" s="52">
        <v>287478.13</v>
      </c>
      <c r="C42" s="43" t="s">
        <v>68</v>
      </c>
      <c r="D42" s="3" t="s">
        <v>192</v>
      </c>
      <c r="E42" s="43" t="s">
        <v>24</v>
      </c>
      <c r="F42" s="72">
        <v>996</v>
      </c>
      <c r="G42" s="46">
        <v>44567</v>
      </c>
      <c r="H42" s="68">
        <v>11018</v>
      </c>
      <c r="I42" s="46">
        <v>44571</v>
      </c>
      <c r="J42" s="10">
        <v>849.5</v>
      </c>
      <c r="K42" s="52" t="s">
        <v>44</v>
      </c>
      <c r="L42" s="50"/>
    </row>
    <row r="43" spans="1:12" ht="22.5" x14ac:dyDescent="0.25">
      <c r="A43" s="3" t="s">
        <v>192</v>
      </c>
      <c r="B43" s="52">
        <v>287478.13</v>
      </c>
      <c r="C43" s="3" t="s">
        <v>69</v>
      </c>
      <c r="D43" s="3" t="s">
        <v>192</v>
      </c>
      <c r="E43" s="43" t="s">
        <v>24</v>
      </c>
      <c r="F43" s="71">
        <v>1131</v>
      </c>
      <c r="G43" s="46">
        <v>44564</v>
      </c>
      <c r="H43" s="68">
        <v>11019</v>
      </c>
      <c r="I43" s="46">
        <v>44571</v>
      </c>
      <c r="J43" s="10">
        <v>1500</v>
      </c>
      <c r="K43" s="52" t="s">
        <v>40</v>
      </c>
      <c r="L43" s="50"/>
    </row>
    <row r="44" spans="1:12" ht="22.5" x14ac:dyDescent="0.25">
      <c r="A44" s="3" t="s">
        <v>192</v>
      </c>
      <c r="B44" s="52">
        <v>287478.13</v>
      </c>
      <c r="C44" s="43" t="s">
        <v>70</v>
      </c>
      <c r="D44" s="3" t="s">
        <v>192</v>
      </c>
      <c r="E44" s="43" t="s">
        <v>24</v>
      </c>
      <c r="F44" s="72">
        <v>1459</v>
      </c>
      <c r="G44" s="46">
        <v>44564</v>
      </c>
      <c r="H44" s="68">
        <v>11020</v>
      </c>
      <c r="I44" s="46">
        <v>44571</v>
      </c>
      <c r="J44" s="10">
        <v>938.5</v>
      </c>
      <c r="K44" s="52" t="s">
        <v>40</v>
      </c>
      <c r="L44" s="50"/>
    </row>
    <row r="45" spans="1:12" ht="22.5" x14ac:dyDescent="0.25">
      <c r="A45" s="3" t="s">
        <v>192</v>
      </c>
      <c r="B45" s="52">
        <v>287478.13</v>
      </c>
      <c r="C45" s="43" t="s">
        <v>71</v>
      </c>
      <c r="D45" s="3" t="s">
        <v>192</v>
      </c>
      <c r="E45" s="43" t="s">
        <v>24</v>
      </c>
      <c r="F45" s="71">
        <v>3191</v>
      </c>
      <c r="G45" s="46">
        <v>44565</v>
      </c>
      <c r="H45" s="68">
        <v>11021</v>
      </c>
      <c r="I45" s="46">
        <v>44571</v>
      </c>
      <c r="J45" s="10">
        <v>1407.75</v>
      </c>
      <c r="K45" s="52" t="s">
        <v>40</v>
      </c>
      <c r="L45" s="50"/>
    </row>
    <row r="46" spans="1:12" ht="22.5" x14ac:dyDescent="0.25">
      <c r="A46" s="3" t="s">
        <v>192</v>
      </c>
      <c r="B46" s="52">
        <v>287478.13</v>
      </c>
      <c r="C46" s="43" t="s">
        <v>72</v>
      </c>
      <c r="D46" s="3" t="s">
        <v>192</v>
      </c>
      <c r="E46" s="43" t="s">
        <v>24</v>
      </c>
      <c r="F46" s="71">
        <v>5630</v>
      </c>
      <c r="G46" s="46">
        <v>44565</v>
      </c>
      <c r="H46" s="68">
        <v>11022</v>
      </c>
      <c r="I46" s="46">
        <v>44571</v>
      </c>
      <c r="J46" s="10">
        <v>1500</v>
      </c>
      <c r="K46" s="52" t="s">
        <v>40</v>
      </c>
      <c r="L46" s="50"/>
    </row>
    <row r="47" spans="1:12" ht="22.5" x14ac:dyDescent="0.25">
      <c r="A47" s="3" t="s">
        <v>192</v>
      </c>
      <c r="B47" s="52">
        <v>287478.13</v>
      </c>
      <c r="C47" s="43" t="s">
        <v>73</v>
      </c>
      <c r="D47" s="3" t="s">
        <v>192</v>
      </c>
      <c r="E47" s="43" t="s">
        <v>24</v>
      </c>
      <c r="F47" s="71">
        <v>590</v>
      </c>
      <c r="G47" s="46">
        <v>44565</v>
      </c>
      <c r="H47" s="68">
        <v>11023</v>
      </c>
      <c r="I47" s="46">
        <v>44571</v>
      </c>
      <c r="J47" s="10">
        <v>1407.75</v>
      </c>
      <c r="K47" s="52" t="s">
        <v>40</v>
      </c>
      <c r="L47" s="50"/>
    </row>
    <row r="48" spans="1:12" ht="22.5" x14ac:dyDescent="0.25">
      <c r="A48" s="3" t="s">
        <v>192</v>
      </c>
      <c r="B48" s="52">
        <v>287478.13</v>
      </c>
      <c r="C48" s="43" t="s">
        <v>74</v>
      </c>
      <c r="D48" s="3" t="s">
        <v>192</v>
      </c>
      <c r="E48" s="43" t="s">
        <v>24</v>
      </c>
      <c r="F48" s="71">
        <v>427</v>
      </c>
      <c r="G48" s="46">
        <v>44564</v>
      </c>
      <c r="H48" s="68">
        <v>11024</v>
      </c>
      <c r="I48" s="46">
        <v>44571</v>
      </c>
      <c r="J48" s="10">
        <v>1877</v>
      </c>
      <c r="K48" s="52" t="s">
        <v>40</v>
      </c>
      <c r="L48" s="50"/>
    </row>
    <row r="49" spans="1:12" ht="22.5" x14ac:dyDescent="0.25">
      <c r="A49" s="3" t="s">
        <v>192</v>
      </c>
      <c r="B49" s="52">
        <v>287478.13</v>
      </c>
      <c r="C49" s="43" t="s">
        <v>61</v>
      </c>
      <c r="D49" s="3" t="s">
        <v>192</v>
      </c>
      <c r="E49" s="43" t="s">
        <v>24</v>
      </c>
      <c r="F49" s="71">
        <v>413</v>
      </c>
      <c r="G49" s="46">
        <v>44565</v>
      </c>
      <c r="H49" s="68">
        <v>11025</v>
      </c>
      <c r="I49" s="46">
        <v>44571</v>
      </c>
      <c r="J49" s="10">
        <v>3229.86</v>
      </c>
      <c r="K49" s="52" t="s">
        <v>44</v>
      </c>
      <c r="L49" s="50"/>
    </row>
    <row r="50" spans="1:12" ht="22.5" x14ac:dyDescent="0.25">
      <c r="A50" s="3" t="s">
        <v>192</v>
      </c>
      <c r="B50" s="52">
        <v>287478.13</v>
      </c>
      <c r="C50" s="43" t="s">
        <v>75</v>
      </c>
      <c r="D50" s="3" t="s">
        <v>192</v>
      </c>
      <c r="E50" s="43" t="s">
        <v>24</v>
      </c>
      <c r="F50" s="71">
        <v>14</v>
      </c>
      <c r="G50" s="46">
        <v>44564</v>
      </c>
      <c r="H50" s="68">
        <v>11026</v>
      </c>
      <c r="I50" s="46">
        <v>44571</v>
      </c>
      <c r="J50" s="10">
        <v>740.97</v>
      </c>
      <c r="K50" s="52" t="s">
        <v>42</v>
      </c>
      <c r="L50" s="50"/>
    </row>
    <row r="51" spans="1:12" ht="33.75" x14ac:dyDescent="0.25">
      <c r="A51" s="3" t="s">
        <v>33</v>
      </c>
      <c r="B51" s="10">
        <v>0</v>
      </c>
      <c r="C51" s="3" t="s">
        <v>32</v>
      </c>
      <c r="D51" s="3" t="s">
        <v>38</v>
      </c>
      <c r="E51" s="43" t="s">
        <v>31</v>
      </c>
      <c r="F51" s="70" t="s">
        <v>27</v>
      </c>
      <c r="G51" s="46">
        <v>44571</v>
      </c>
      <c r="H51" s="68" t="s">
        <v>76</v>
      </c>
      <c r="I51" s="46">
        <v>44571</v>
      </c>
      <c r="J51" s="10">
        <v>83.6</v>
      </c>
      <c r="K51" s="52" t="s">
        <v>36</v>
      </c>
      <c r="L51" s="50"/>
    </row>
    <row r="52" spans="1:12" ht="22.5" x14ac:dyDescent="0.25">
      <c r="A52" s="3" t="s">
        <v>33</v>
      </c>
      <c r="B52" s="10">
        <v>0</v>
      </c>
      <c r="C52" s="3" t="s">
        <v>32</v>
      </c>
      <c r="D52" s="3" t="s">
        <v>38</v>
      </c>
      <c r="E52" s="43" t="s">
        <v>31</v>
      </c>
      <c r="F52" s="70" t="s">
        <v>27</v>
      </c>
      <c r="G52" s="46">
        <v>44571</v>
      </c>
      <c r="H52" s="68">
        <v>820101203358294</v>
      </c>
      <c r="I52" s="46">
        <v>44571</v>
      </c>
      <c r="J52" s="10">
        <v>17.329999999999998</v>
      </c>
      <c r="K52" s="52" t="s">
        <v>36</v>
      </c>
      <c r="L52" s="50"/>
    </row>
    <row r="53" spans="1:12" ht="22.5" x14ac:dyDescent="0.25">
      <c r="A53" s="3" t="s">
        <v>192</v>
      </c>
      <c r="B53" s="52">
        <v>287478.13</v>
      </c>
      <c r="C53" s="43" t="s">
        <v>77</v>
      </c>
      <c r="D53" s="3" t="s">
        <v>192</v>
      </c>
      <c r="E53" s="43" t="s">
        <v>24</v>
      </c>
      <c r="F53" s="71">
        <v>479</v>
      </c>
      <c r="G53" s="46">
        <v>44565</v>
      </c>
      <c r="H53" s="68">
        <v>11101</v>
      </c>
      <c r="I53" s="46">
        <v>44572</v>
      </c>
      <c r="J53" s="10">
        <v>1407.75</v>
      </c>
      <c r="K53" s="52" t="s">
        <v>40</v>
      </c>
      <c r="L53" s="50"/>
    </row>
    <row r="54" spans="1:12" ht="22.5" x14ac:dyDescent="0.25">
      <c r="A54" s="3" t="s">
        <v>33</v>
      </c>
      <c r="B54" s="10">
        <v>0</v>
      </c>
      <c r="C54" s="3" t="s">
        <v>32</v>
      </c>
      <c r="D54" s="3" t="s">
        <v>38</v>
      </c>
      <c r="E54" s="43" t="s">
        <v>31</v>
      </c>
      <c r="F54" s="70" t="s">
        <v>27</v>
      </c>
      <c r="G54" s="46">
        <v>44572</v>
      </c>
      <c r="H54" s="68">
        <v>860111200255491</v>
      </c>
      <c r="I54" s="46">
        <v>44572</v>
      </c>
      <c r="J54" s="10">
        <v>10.45</v>
      </c>
      <c r="K54" s="52" t="s">
        <v>36</v>
      </c>
      <c r="L54" s="50"/>
    </row>
    <row r="55" spans="1:12" ht="22.5" x14ac:dyDescent="0.25">
      <c r="A55" s="3" t="s">
        <v>192</v>
      </c>
      <c r="B55" s="52">
        <v>287478.13</v>
      </c>
      <c r="C55" s="43" t="s">
        <v>78</v>
      </c>
      <c r="D55" s="3" t="s">
        <v>192</v>
      </c>
      <c r="E55" s="43" t="s">
        <v>24</v>
      </c>
      <c r="F55" s="72">
        <v>712</v>
      </c>
      <c r="G55" s="46">
        <v>44571</v>
      </c>
      <c r="H55" s="68">
        <v>550089000036425</v>
      </c>
      <c r="I55" s="46">
        <v>44574</v>
      </c>
      <c r="J55" s="10">
        <v>3448.98</v>
      </c>
      <c r="K55" s="52" t="s">
        <v>79</v>
      </c>
      <c r="L55" s="50"/>
    </row>
    <row r="56" spans="1:12" x14ac:dyDescent="0.25">
      <c r="A56" s="43" t="s">
        <v>193</v>
      </c>
      <c r="B56" s="7">
        <v>244767.48</v>
      </c>
      <c r="C56" s="44" t="s">
        <v>80</v>
      </c>
      <c r="D56" s="12" t="s">
        <v>25</v>
      </c>
      <c r="E56" s="8" t="s">
        <v>24</v>
      </c>
      <c r="F56" s="74">
        <v>211361</v>
      </c>
      <c r="G56" s="75">
        <v>44544</v>
      </c>
      <c r="H56" s="68">
        <v>11301</v>
      </c>
      <c r="I56" s="46">
        <v>44574</v>
      </c>
      <c r="J56" s="76">
        <v>22440</v>
      </c>
      <c r="K56" s="52" t="s">
        <v>40</v>
      </c>
      <c r="L56" s="50"/>
    </row>
    <row r="57" spans="1:12" x14ac:dyDescent="0.25">
      <c r="A57" s="43" t="s">
        <v>193</v>
      </c>
      <c r="B57" s="7">
        <v>244767.48</v>
      </c>
      <c r="C57" s="44" t="s">
        <v>81</v>
      </c>
      <c r="D57" s="12" t="s">
        <v>25</v>
      </c>
      <c r="E57" s="8" t="s">
        <v>24</v>
      </c>
      <c r="F57" s="77">
        <v>119149</v>
      </c>
      <c r="G57" s="23">
        <v>44557</v>
      </c>
      <c r="H57" s="68">
        <v>11302</v>
      </c>
      <c r="I57" s="46">
        <v>44574</v>
      </c>
      <c r="J57" s="78">
        <v>2466</v>
      </c>
      <c r="K57" s="52" t="s">
        <v>40</v>
      </c>
      <c r="L57" s="50"/>
    </row>
    <row r="58" spans="1:12" x14ac:dyDescent="0.25">
      <c r="A58" s="43" t="s">
        <v>193</v>
      </c>
      <c r="B58" s="7">
        <v>244767.48</v>
      </c>
      <c r="C58" s="44" t="s">
        <v>82</v>
      </c>
      <c r="D58" s="12" t="s">
        <v>199</v>
      </c>
      <c r="E58" s="8" t="s">
        <v>24</v>
      </c>
      <c r="F58" s="70" t="s">
        <v>83</v>
      </c>
      <c r="G58" s="46">
        <v>44555</v>
      </c>
      <c r="H58" s="68">
        <v>11303</v>
      </c>
      <c r="I58" s="46">
        <v>44574</v>
      </c>
      <c r="J58" s="10">
        <v>3250</v>
      </c>
      <c r="K58" s="52" t="s">
        <v>40</v>
      </c>
      <c r="L58" s="50"/>
    </row>
    <row r="59" spans="1:12" x14ac:dyDescent="0.25">
      <c r="A59" s="43" t="s">
        <v>193</v>
      </c>
      <c r="B59" s="7">
        <v>244767.48</v>
      </c>
      <c r="C59" s="44" t="s">
        <v>82</v>
      </c>
      <c r="D59" s="12" t="s">
        <v>199</v>
      </c>
      <c r="E59" s="8" t="s">
        <v>24</v>
      </c>
      <c r="F59" s="70" t="s">
        <v>84</v>
      </c>
      <c r="G59" s="23">
        <v>44555</v>
      </c>
      <c r="H59" s="68">
        <v>11304</v>
      </c>
      <c r="I59" s="46">
        <v>44574</v>
      </c>
      <c r="J59" s="78">
        <v>3250</v>
      </c>
      <c r="K59" s="52" t="s">
        <v>191</v>
      </c>
      <c r="L59" s="50"/>
    </row>
    <row r="60" spans="1:12" x14ac:dyDescent="0.25">
      <c r="A60" s="43" t="s">
        <v>193</v>
      </c>
      <c r="B60" s="7">
        <v>244767.48</v>
      </c>
      <c r="C60" s="44" t="s">
        <v>82</v>
      </c>
      <c r="D60" s="12" t="s">
        <v>199</v>
      </c>
      <c r="E60" s="8" t="s">
        <v>24</v>
      </c>
      <c r="F60" s="79">
        <v>129854</v>
      </c>
      <c r="G60" s="23">
        <v>44540</v>
      </c>
      <c r="H60" s="68">
        <v>11305</v>
      </c>
      <c r="I60" s="46">
        <v>44574</v>
      </c>
      <c r="J60" s="78">
        <v>2010</v>
      </c>
      <c r="K60" s="52" t="s">
        <v>40</v>
      </c>
      <c r="L60" s="50"/>
    </row>
    <row r="61" spans="1:12" x14ac:dyDescent="0.25">
      <c r="A61" s="43" t="s">
        <v>193</v>
      </c>
      <c r="B61" s="7">
        <v>244767.48</v>
      </c>
      <c r="C61" s="44" t="s">
        <v>82</v>
      </c>
      <c r="D61" s="12" t="s">
        <v>25</v>
      </c>
      <c r="E61" s="8" t="s">
        <v>24</v>
      </c>
      <c r="F61" s="79">
        <v>132732</v>
      </c>
      <c r="G61" s="23">
        <v>44558</v>
      </c>
      <c r="H61" s="68">
        <v>11306</v>
      </c>
      <c r="I61" s="46">
        <v>44574</v>
      </c>
      <c r="J61" s="78">
        <v>1800</v>
      </c>
      <c r="K61" s="52" t="s">
        <v>40</v>
      </c>
      <c r="L61" s="50"/>
    </row>
    <row r="62" spans="1:12" x14ac:dyDescent="0.25">
      <c r="A62" s="43" t="s">
        <v>193</v>
      </c>
      <c r="B62" s="7">
        <v>244767.48</v>
      </c>
      <c r="C62" s="44" t="s">
        <v>85</v>
      </c>
      <c r="D62" s="12" t="s">
        <v>199</v>
      </c>
      <c r="E62" s="8" t="s">
        <v>24</v>
      </c>
      <c r="F62" s="79">
        <v>1155592</v>
      </c>
      <c r="G62" s="23">
        <v>44550</v>
      </c>
      <c r="H62" s="68">
        <v>11307</v>
      </c>
      <c r="I62" s="46">
        <v>44574</v>
      </c>
      <c r="J62" s="78">
        <v>844.8</v>
      </c>
      <c r="K62" s="52" t="s">
        <v>40</v>
      </c>
      <c r="L62" s="50"/>
    </row>
    <row r="63" spans="1:12" x14ac:dyDescent="0.25">
      <c r="A63" s="43" t="s">
        <v>193</v>
      </c>
      <c r="B63" s="7">
        <v>244767.48</v>
      </c>
      <c r="C63" s="44" t="s">
        <v>86</v>
      </c>
      <c r="D63" s="12" t="s">
        <v>199</v>
      </c>
      <c r="E63" s="8" t="s">
        <v>24</v>
      </c>
      <c r="F63" s="66">
        <v>1412395</v>
      </c>
      <c r="G63" s="9">
        <v>44540</v>
      </c>
      <c r="H63" s="67">
        <v>11308</v>
      </c>
      <c r="I63" s="46">
        <v>44574</v>
      </c>
      <c r="J63" s="61">
        <v>2100</v>
      </c>
      <c r="K63" s="52" t="s">
        <v>40</v>
      </c>
      <c r="L63" s="50"/>
    </row>
    <row r="64" spans="1:12" x14ac:dyDescent="0.25">
      <c r="A64" s="43" t="s">
        <v>193</v>
      </c>
      <c r="B64" s="7">
        <v>244767.48</v>
      </c>
      <c r="C64" s="44" t="s">
        <v>87</v>
      </c>
      <c r="D64" s="12" t="s">
        <v>25</v>
      </c>
      <c r="E64" s="8" t="s">
        <v>24</v>
      </c>
      <c r="F64" s="21">
        <v>416</v>
      </c>
      <c r="G64" s="9">
        <v>44547</v>
      </c>
      <c r="H64" s="67">
        <v>11309</v>
      </c>
      <c r="I64" s="46">
        <v>44574</v>
      </c>
      <c r="J64" s="61">
        <v>19142.5</v>
      </c>
      <c r="K64" s="52" t="s">
        <v>40</v>
      </c>
      <c r="L64" s="50"/>
    </row>
    <row r="65" spans="1:12" x14ac:dyDescent="0.25">
      <c r="A65" s="43" t="s">
        <v>193</v>
      </c>
      <c r="B65" s="7">
        <v>244767.48</v>
      </c>
      <c r="C65" s="17" t="s">
        <v>88</v>
      </c>
      <c r="D65" s="12" t="s">
        <v>25</v>
      </c>
      <c r="E65" s="12" t="s">
        <v>24</v>
      </c>
      <c r="F65" s="45" t="s">
        <v>89</v>
      </c>
      <c r="G65" s="25">
        <v>44545</v>
      </c>
      <c r="H65" s="67">
        <v>11310</v>
      </c>
      <c r="I65" s="46">
        <v>44574</v>
      </c>
      <c r="J65" s="10">
        <v>2409</v>
      </c>
      <c r="K65" s="52" t="s">
        <v>43</v>
      </c>
      <c r="L65" s="50"/>
    </row>
    <row r="66" spans="1:12" x14ac:dyDescent="0.25">
      <c r="A66" s="43" t="s">
        <v>193</v>
      </c>
      <c r="B66" s="7">
        <v>244767.48</v>
      </c>
      <c r="C66" s="17" t="s">
        <v>88</v>
      </c>
      <c r="D66" s="12" t="s">
        <v>25</v>
      </c>
      <c r="E66" s="12" t="s">
        <v>24</v>
      </c>
      <c r="F66" s="45" t="s">
        <v>90</v>
      </c>
      <c r="G66" s="25">
        <v>44545</v>
      </c>
      <c r="H66" s="68">
        <v>11311</v>
      </c>
      <c r="I66" s="46">
        <v>44574</v>
      </c>
      <c r="J66" s="10">
        <v>2409</v>
      </c>
      <c r="K66" s="52" t="s">
        <v>191</v>
      </c>
      <c r="L66" s="50"/>
    </row>
    <row r="67" spans="1:12" x14ac:dyDescent="0.25">
      <c r="A67" s="43" t="s">
        <v>193</v>
      </c>
      <c r="B67" s="7">
        <v>244767.48</v>
      </c>
      <c r="C67" s="17" t="s">
        <v>91</v>
      </c>
      <c r="D67" s="12" t="s">
        <v>25</v>
      </c>
      <c r="E67" s="12" t="s">
        <v>24</v>
      </c>
      <c r="F67" s="80">
        <v>3159734</v>
      </c>
      <c r="G67" s="14">
        <v>44545</v>
      </c>
      <c r="H67" s="68">
        <v>11312</v>
      </c>
      <c r="I67" s="46">
        <v>44574</v>
      </c>
      <c r="J67" s="10">
        <v>2500</v>
      </c>
      <c r="K67" s="52" t="s">
        <v>191</v>
      </c>
      <c r="L67" s="50"/>
    </row>
    <row r="68" spans="1:12" x14ac:dyDescent="0.25">
      <c r="A68" s="43" t="s">
        <v>193</v>
      </c>
      <c r="B68" s="7">
        <v>244767.48</v>
      </c>
      <c r="C68" s="17" t="s">
        <v>92</v>
      </c>
      <c r="D68" s="12" t="s">
        <v>25</v>
      </c>
      <c r="E68" s="12" t="s">
        <v>24</v>
      </c>
      <c r="F68" s="80">
        <v>269302</v>
      </c>
      <c r="G68" s="14">
        <v>44545</v>
      </c>
      <c r="H68" s="68">
        <v>11313</v>
      </c>
      <c r="I68" s="46">
        <v>44574</v>
      </c>
      <c r="J68" s="10">
        <v>1841.4</v>
      </c>
      <c r="K68" s="52" t="s">
        <v>40</v>
      </c>
      <c r="L68" s="50"/>
    </row>
    <row r="69" spans="1:12" x14ac:dyDescent="0.25">
      <c r="A69" s="43" t="s">
        <v>193</v>
      </c>
      <c r="B69" s="7">
        <v>244767.48</v>
      </c>
      <c r="C69" s="17" t="s">
        <v>93</v>
      </c>
      <c r="D69" s="12" t="s">
        <v>25</v>
      </c>
      <c r="E69" s="12" t="s">
        <v>24</v>
      </c>
      <c r="F69" s="69">
        <v>595117</v>
      </c>
      <c r="G69" s="25">
        <v>44545</v>
      </c>
      <c r="H69" s="68">
        <v>11314</v>
      </c>
      <c r="I69" s="46">
        <v>44574</v>
      </c>
      <c r="J69" s="10">
        <v>9999</v>
      </c>
      <c r="K69" s="52" t="s">
        <v>40</v>
      </c>
      <c r="L69" s="50"/>
    </row>
    <row r="70" spans="1:12" x14ac:dyDescent="0.25">
      <c r="A70" s="43" t="s">
        <v>193</v>
      </c>
      <c r="B70" s="7">
        <v>244767.48</v>
      </c>
      <c r="C70" s="17" t="s">
        <v>94</v>
      </c>
      <c r="D70" s="12" t="s">
        <v>25</v>
      </c>
      <c r="E70" s="12" t="s">
        <v>24</v>
      </c>
      <c r="F70" s="69">
        <v>1232588</v>
      </c>
      <c r="G70" s="25">
        <v>44545</v>
      </c>
      <c r="H70" s="68">
        <v>11315</v>
      </c>
      <c r="I70" s="46">
        <v>44574</v>
      </c>
      <c r="J70" s="10">
        <v>1077.0999999999999</v>
      </c>
      <c r="K70" s="52" t="s">
        <v>40</v>
      </c>
      <c r="L70" s="50"/>
    </row>
    <row r="71" spans="1:12" x14ac:dyDescent="0.25">
      <c r="A71" s="43" t="s">
        <v>193</v>
      </c>
      <c r="B71" s="7">
        <v>244767.48</v>
      </c>
      <c r="C71" s="17" t="s">
        <v>94</v>
      </c>
      <c r="D71" s="12" t="s">
        <v>25</v>
      </c>
      <c r="E71" s="12" t="s">
        <v>24</v>
      </c>
      <c r="F71" s="80">
        <v>228147</v>
      </c>
      <c r="G71" s="25">
        <v>44558</v>
      </c>
      <c r="H71" s="68">
        <v>11316</v>
      </c>
      <c r="I71" s="46">
        <v>44574</v>
      </c>
      <c r="J71" s="58">
        <v>927</v>
      </c>
      <c r="K71" s="52" t="s">
        <v>40</v>
      </c>
      <c r="L71" s="50"/>
    </row>
    <row r="72" spans="1:12" x14ac:dyDescent="0.25">
      <c r="A72" s="43" t="s">
        <v>193</v>
      </c>
      <c r="B72" s="7">
        <v>244767.48</v>
      </c>
      <c r="C72" s="17" t="s">
        <v>95</v>
      </c>
      <c r="D72" s="12" t="s">
        <v>25</v>
      </c>
      <c r="E72" s="12" t="s">
        <v>24</v>
      </c>
      <c r="F72" s="16" t="s">
        <v>96</v>
      </c>
      <c r="G72" s="25">
        <v>44552</v>
      </c>
      <c r="H72" s="68">
        <v>11317</v>
      </c>
      <c r="I72" s="46">
        <v>44574</v>
      </c>
      <c r="J72" s="58">
        <v>1744.2</v>
      </c>
      <c r="K72" s="52" t="s">
        <v>40</v>
      </c>
      <c r="L72" s="50"/>
    </row>
    <row r="73" spans="1:12" x14ac:dyDescent="0.25">
      <c r="A73" s="43" t="s">
        <v>193</v>
      </c>
      <c r="B73" s="7">
        <v>244767.48</v>
      </c>
      <c r="C73" s="17" t="s">
        <v>95</v>
      </c>
      <c r="D73" s="12" t="s">
        <v>25</v>
      </c>
      <c r="E73" s="12" t="s">
        <v>24</v>
      </c>
      <c r="F73" s="16" t="s">
        <v>97</v>
      </c>
      <c r="G73" s="25">
        <v>44552</v>
      </c>
      <c r="H73" s="68">
        <v>11318</v>
      </c>
      <c r="I73" s="46">
        <v>44574</v>
      </c>
      <c r="J73" s="58">
        <v>1744.2</v>
      </c>
      <c r="K73" s="52" t="s">
        <v>40</v>
      </c>
      <c r="L73" s="50"/>
    </row>
    <row r="74" spans="1:12" x14ac:dyDescent="0.25">
      <c r="A74" s="43" t="s">
        <v>193</v>
      </c>
      <c r="B74" s="7">
        <v>244767.48</v>
      </c>
      <c r="C74" s="17" t="s">
        <v>98</v>
      </c>
      <c r="D74" s="12" t="s">
        <v>25</v>
      </c>
      <c r="E74" s="12" t="s">
        <v>24</v>
      </c>
      <c r="F74" s="16">
        <v>109605</v>
      </c>
      <c r="G74" s="25">
        <v>44545</v>
      </c>
      <c r="H74" s="68">
        <v>11319</v>
      </c>
      <c r="I74" s="46">
        <v>44574</v>
      </c>
      <c r="J74" s="10">
        <v>4200</v>
      </c>
      <c r="K74" s="52" t="s">
        <v>40</v>
      </c>
      <c r="L74" s="50"/>
    </row>
    <row r="75" spans="1:12" x14ac:dyDescent="0.25">
      <c r="A75" s="43" t="s">
        <v>193</v>
      </c>
      <c r="B75" s="7">
        <v>244767.48</v>
      </c>
      <c r="C75" s="17" t="s">
        <v>99</v>
      </c>
      <c r="D75" s="12" t="s">
        <v>25</v>
      </c>
      <c r="E75" s="12" t="s">
        <v>24</v>
      </c>
      <c r="F75" s="69">
        <v>22062196</v>
      </c>
      <c r="G75" s="25">
        <v>44545</v>
      </c>
      <c r="H75" s="68">
        <v>11320</v>
      </c>
      <c r="I75" s="46">
        <v>44574</v>
      </c>
      <c r="J75" s="10">
        <v>20340</v>
      </c>
      <c r="K75" s="52" t="s">
        <v>40</v>
      </c>
      <c r="L75" s="50"/>
    </row>
    <row r="76" spans="1:12" x14ac:dyDescent="0.25">
      <c r="A76" s="43" t="s">
        <v>193</v>
      </c>
      <c r="B76" s="7">
        <v>244767.48</v>
      </c>
      <c r="C76" s="17" t="s">
        <v>99</v>
      </c>
      <c r="D76" s="12" t="s">
        <v>25</v>
      </c>
      <c r="E76" s="12" t="s">
        <v>24</v>
      </c>
      <c r="F76" s="69">
        <v>22097922</v>
      </c>
      <c r="G76" s="25">
        <v>44553</v>
      </c>
      <c r="H76" s="68">
        <v>11321</v>
      </c>
      <c r="I76" s="46">
        <v>44574</v>
      </c>
      <c r="J76" s="10">
        <v>4875</v>
      </c>
      <c r="K76" s="52" t="s">
        <v>40</v>
      </c>
      <c r="L76" s="50"/>
    </row>
    <row r="77" spans="1:12" x14ac:dyDescent="0.25">
      <c r="A77" s="43" t="s">
        <v>193</v>
      </c>
      <c r="B77" s="7">
        <v>244767.48</v>
      </c>
      <c r="C77" s="17" t="s">
        <v>100</v>
      </c>
      <c r="D77" s="12" t="s">
        <v>25</v>
      </c>
      <c r="E77" s="12" t="s">
        <v>24</v>
      </c>
      <c r="F77" s="69">
        <v>77644</v>
      </c>
      <c r="G77" s="25">
        <v>44540</v>
      </c>
      <c r="H77" s="68">
        <v>11322</v>
      </c>
      <c r="I77" s="46">
        <v>44574</v>
      </c>
      <c r="J77" s="10">
        <v>2450</v>
      </c>
      <c r="K77" s="52" t="s">
        <v>40</v>
      </c>
      <c r="L77" s="50"/>
    </row>
    <row r="78" spans="1:12" x14ac:dyDescent="0.25">
      <c r="A78" s="43" t="s">
        <v>193</v>
      </c>
      <c r="B78" s="7">
        <v>244767.48</v>
      </c>
      <c r="C78" s="17" t="s">
        <v>101</v>
      </c>
      <c r="D78" s="12" t="s">
        <v>25</v>
      </c>
      <c r="E78" s="12" t="s">
        <v>24</v>
      </c>
      <c r="F78" s="69" t="s">
        <v>102</v>
      </c>
      <c r="G78" s="25">
        <v>44545</v>
      </c>
      <c r="H78" s="68">
        <v>11323</v>
      </c>
      <c r="I78" s="46">
        <v>44574</v>
      </c>
      <c r="J78" s="10">
        <v>6243.06</v>
      </c>
      <c r="K78" s="52" t="s">
        <v>40</v>
      </c>
      <c r="L78" s="50"/>
    </row>
    <row r="79" spans="1:12" x14ac:dyDescent="0.25">
      <c r="A79" s="43" t="s">
        <v>193</v>
      </c>
      <c r="B79" s="7">
        <v>244767.48</v>
      </c>
      <c r="C79" s="17" t="s">
        <v>101</v>
      </c>
      <c r="D79" s="12" t="s">
        <v>25</v>
      </c>
      <c r="E79" s="12" t="s">
        <v>24</v>
      </c>
      <c r="F79" s="69" t="s">
        <v>103</v>
      </c>
      <c r="G79" s="25">
        <v>44545</v>
      </c>
      <c r="H79" s="68">
        <v>11324</v>
      </c>
      <c r="I79" s="46">
        <v>44574</v>
      </c>
      <c r="J79" s="10">
        <v>6243.06</v>
      </c>
      <c r="K79" s="52" t="s">
        <v>40</v>
      </c>
      <c r="L79" s="50"/>
    </row>
    <row r="80" spans="1:12" x14ac:dyDescent="0.25">
      <c r="A80" s="43" t="s">
        <v>193</v>
      </c>
      <c r="B80" s="7">
        <v>244767.48</v>
      </c>
      <c r="C80" s="17" t="s">
        <v>101</v>
      </c>
      <c r="D80" s="12" t="s">
        <v>25</v>
      </c>
      <c r="E80" s="12" t="s">
        <v>24</v>
      </c>
      <c r="F80" s="69" t="s">
        <v>104</v>
      </c>
      <c r="G80" s="25">
        <v>44545</v>
      </c>
      <c r="H80" s="68">
        <v>11325</v>
      </c>
      <c r="I80" s="46">
        <v>44574</v>
      </c>
      <c r="J80" s="10">
        <v>6243.06</v>
      </c>
      <c r="K80" s="52" t="s">
        <v>40</v>
      </c>
      <c r="L80" s="50"/>
    </row>
    <row r="81" spans="1:12" x14ac:dyDescent="0.25">
      <c r="A81" s="43" t="s">
        <v>193</v>
      </c>
      <c r="B81" s="7">
        <v>244767.48</v>
      </c>
      <c r="C81" s="17" t="s">
        <v>105</v>
      </c>
      <c r="D81" s="12" t="s">
        <v>25</v>
      </c>
      <c r="E81" s="12" t="s">
        <v>24</v>
      </c>
      <c r="F81" s="69" t="s">
        <v>106</v>
      </c>
      <c r="G81" s="25">
        <v>44545</v>
      </c>
      <c r="H81" s="68">
        <v>11326</v>
      </c>
      <c r="I81" s="46">
        <v>44574</v>
      </c>
      <c r="J81" s="10">
        <v>1930.67</v>
      </c>
      <c r="K81" s="52" t="s">
        <v>40</v>
      </c>
      <c r="L81" s="50"/>
    </row>
    <row r="82" spans="1:12" x14ac:dyDescent="0.25">
      <c r="A82" s="43" t="s">
        <v>193</v>
      </c>
      <c r="B82" s="7">
        <v>244767.48</v>
      </c>
      <c r="C82" s="17" t="s">
        <v>105</v>
      </c>
      <c r="D82" s="12" t="s">
        <v>25</v>
      </c>
      <c r="E82" s="12" t="s">
        <v>24</v>
      </c>
      <c r="F82" s="69" t="s">
        <v>107</v>
      </c>
      <c r="G82" s="25">
        <v>44545</v>
      </c>
      <c r="H82" s="68">
        <v>11327</v>
      </c>
      <c r="I82" s="46">
        <v>44574</v>
      </c>
      <c r="J82" s="10">
        <v>1930.67</v>
      </c>
      <c r="K82" s="52" t="s">
        <v>40</v>
      </c>
      <c r="L82" s="50"/>
    </row>
    <row r="83" spans="1:12" x14ac:dyDescent="0.25">
      <c r="A83" s="43" t="s">
        <v>193</v>
      </c>
      <c r="B83" s="7">
        <v>244767.48</v>
      </c>
      <c r="C83" s="17" t="s">
        <v>105</v>
      </c>
      <c r="D83" s="12" t="s">
        <v>199</v>
      </c>
      <c r="E83" s="12" t="s">
        <v>24</v>
      </c>
      <c r="F83" s="69" t="s">
        <v>108</v>
      </c>
      <c r="G83" s="25">
        <v>44547</v>
      </c>
      <c r="H83" s="68">
        <v>11328</v>
      </c>
      <c r="I83" s="46">
        <v>44574</v>
      </c>
      <c r="J83" s="10">
        <v>3054.7</v>
      </c>
      <c r="K83" s="52" t="s">
        <v>44</v>
      </c>
      <c r="L83" s="50"/>
    </row>
    <row r="84" spans="1:12" x14ac:dyDescent="0.25">
      <c r="A84" s="43" t="s">
        <v>193</v>
      </c>
      <c r="B84" s="7">
        <v>244767.48</v>
      </c>
      <c r="C84" s="17" t="s">
        <v>105</v>
      </c>
      <c r="D84" s="12" t="s">
        <v>199</v>
      </c>
      <c r="E84" s="12" t="s">
        <v>24</v>
      </c>
      <c r="F84" s="69" t="s">
        <v>109</v>
      </c>
      <c r="G84" s="25">
        <v>44547</v>
      </c>
      <c r="H84" s="68">
        <v>11329</v>
      </c>
      <c r="I84" s="46">
        <v>44574</v>
      </c>
      <c r="J84" s="10">
        <v>3054.69</v>
      </c>
      <c r="K84" s="52" t="s">
        <v>40</v>
      </c>
      <c r="L84" s="50"/>
    </row>
    <row r="85" spans="1:12" x14ac:dyDescent="0.25">
      <c r="A85" s="43" t="s">
        <v>193</v>
      </c>
      <c r="B85" s="7">
        <v>244767.48</v>
      </c>
      <c r="C85" s="17" t="s">
        <v>105</v>
      </c>
      <c r="D85" s="12" t="s">
        <v>199</v>
      </c>
      <c r="E85" s="12" t="s">
        <v>24</v>
      </c>
      <c r="F85" s="69" t="s">
        <v>110</v>
      </c>
      <c r="G85" s="25">
        <v>44547</v>
      </c>
      <c r="H85" s="68">
        <v>11330</v>
      </c>
      <c r="I85" s="46">
        <v>44574</v>
      </c>
      <c r="J85" s="10">
        <v>3055.61</v>
      </c>
      <c r="K85" s="52" t="s">
        <v>40</v>
      </c>
      <c r="L85" s="50"/>
    </row>
    <row r="86" spans="1:12" x14ac:dyDescent="0.25">
      <c r="A86" s="43" t="s">
        <v>193</v>
      </c>
      <c r="B86" s="7">
        <v>244767.48</v>
      </c>
      <c r="C86" s="17" t="s">
        <v>111</v>
      </c>
      <c r="D86" s="12" t="s">
        <v>25</v>
      </c>
      <c r="E86" s="12" t="s">
        <v>24</v>
      </c>
      <c r="F86" s="69">
        <v>361194</v>
      </c>
      <c r="G86" s="25">
        <v>44560</v>
      </c>
      <c r="H86" s="68">
        <v>11331</v>
      </c>
      <c r="I86" s="46">
        <v>44574</v>
      </c>
      <c r="J86" s="10">
        <v>3592.5</v>
      </c>
      <c r="K86" s="52" t="s">
        <v>43</v>
      </c>
      <c r="L86" s="50"/>
    </row>
    <row r="87" spans="1:12" x14ac:dyDescent="0.25">
      <c r="A87" s="43" t="s">
        <v>193</v>
      </c>
      <c r="B87" s="7">
        <v>244767.48</v>
      </c>
      <c r="C87" s="17" t="s">
        <v>112</v>
      </c>
      <c r="D87" s="12" t="s">
        <v>25</v>
      </c>
      <c r="E87" s="12" t="s">
        <v>24</v>
      </c>
      <c r="F87" s="69">
        <v>117592</v>
      </c>
      <c r="G87" s="25">
        <v>44559</v>
      </c>
      <c r="H87" s="68">
        <v>11332</v>
      </c>
      <c r="I87" s="46">
        <v>44574</v>
      </c>
      <c r="J87" s="10">
        <v>2692.2</v>
      </c>
      <c r="K87" s="52" t="s">
        <v>40</v>
      </c>
      <c r="L87" s="50"/>
    </row>
    <row r="88" spans="1:12" x14ac:dyDescent="0.25">
      <c r="A88" s="43" t="s">
        <v>193</v>
      </c>
      <c r="B88" s="7">
        <v>244767.48</v>
      </c>
      <c r="C88" s="17" t="s">
        <v>113</v>
      </c>
      <c r="D88" s="12" t="s">
        <v>25</v>
      </c>
      <c r="E88" s="12" t="s">
        <v>24</v>
      </c>
      <c r="F88" s="69" t="s">
        <v>114</v>
      </c>
      <c r="G88" s="25">
        <v>44537</v>
      </c>
      <c r="H88" s="68">
        <v>11333</v>
      </c>
      <c r="I88" s="46">
        <v>44574</v>
      </c>
      <c r="J88" s="10">
        <v>8711.5</v>
      </c>
      <c r="K88" s="52" t="s">
        <v>40</v>
      </c>
      <c r="L88" s="50"/>
    </row>
    <row r="89" spans="1:12" x14ac:dyDescent="0.25">
      <c r="A89" s="43" t="s">
        <v>193</v>
      </c>
      <c r="B89" s="7">
        <v>244767.48</v>
      </c>
      <c r="C89" s="17" t="s">
        <v>113</v>
      </c>
      <c r="D89" s="12" t="s">
        <v>199</v>
      </c>
      <c r="E89" s="12" t="s">
        <v>24</v>
      </c>
      <c r="F89" s="69">
        <v>724484</v>
      </c>
      <c r="G89" s="25">
        <v>44547</v>
      </c>
      <c r="H89" s="68">
        <v>11334</v>
      </c>
      <c r="I89" s="46">
        <v>44574</v>
      </c>
      <c r="J89" s="10">
        <v>4240</v>
      </c>
      <c r="K89" s="52" t="s">
        <v>44</v>
      </c>
      <c r="L89" s="50"/>
    </row>
    <row r="90" spans="1:12" x14ac:dyDescent="0.25">
      <c r="A90" s="43" t="s">
        <v>193</v>
      </c>
      <c r="B90" s="7">
        <v>244767.48</v>
      </c>
      <c r="C90" s="17" t="s">
        <v>113</v>
      </c>
      <c r="D90" s="12" t="s">
        <v>25</v>
      </c>
      <c r="E90" s="12" t="s">
        <v>24</v>
      </c>
      <c r="F90" s="69">
        <v>727128</v>
      </c>
      <c r="G90" s="25">
        <v>44557</v>
      </c>
      <c r="H90" s="68">
        <v>11335</v>
      </c>
      <c r="I90" s="46">
        <v>44574</v>
      </c>
      <c r="J90" s="10">
        <v>8835.9500000000007</v>
      </c>
      <c r="K90" s="52" t="s">
        <v>40</v>
      </c>
      <c r="L90" s="50"/>
    </row>
    <row r="91" spans="1:12" x14ac:dyDescent="0.25">
      <c r="A91" s="43" t="s">
        <v>193</v>
      </c>
      <c r="B91" s="7">
        <v>244767.48</v>
      </c>
      <c r="C91" s="17" t="s">
        <v>115</v>
      </c>
      <c r="D91" s="12" t="s">
        <v>25</v>
      </c>
      <c r="E91" s="12" t="s">
        <v>24</v>
      </c>
      <c r="F91" s="81" t="s">
        <v>116</v>
      </c>
      <c r="G91" s="25">
        <v>44545</v>
      </c>
      <c r="H91" s="68">
        <v>11336</v>
      </c>
      <c r="I91" s="46">
        <v>44574</v>
      </c>
      <c r="J91" s="10">
        <v>4365</v>
      </c>
      <c r="K91" s="52" t="s">
        <v>40</v>
      </c>
      <c r="L91" s="50"/>
    </row>
    <row r="92" spans="1:12" x14ac:dyDescent="0.25">
      <c r="A92" s="43" t="s">
        <v>193</v>
      </c>
      <c r="B92" s="7">
        <v>244767.48</v>
      </c>
      <c r="C92" s="17" t="s">
        <v>115</v>
      </c>
      <c r="D92" s="12" t="s">
        <v>25</v>
      </c>
      <c r="E92" s="12" t="s">
        <v>24</v>
      </c>
      <c r="F92" s="81" t="s">
        <v>117</v>
      </c>
      <c r="G92" s="25">
        <v>44545</v>
      </c>
      <c r="H92" s="68">
        <v>11337</v>
      </c>
      <c r="I92" s="46">
        <v>44574</v>
      </c>
      <c r="J92" s="10">
        <v>4365</v>
      </c>
      <c r="K92" s="52" t="s">
        <v>40</v>
      </c>
      <c r="L92" s="50"/>
    </row>
    <row r="93" spans="1:12" x14ac:dyDescent="0.25">
      <c r="A93" s="43" t="s">
        <v>193</v>
      </c>
      <c r="B93" s="7">
        <v>244767.48</v>
      </c>
      <c r="C93" s="17" t="s">
        <v>118</v>
      </c>
      <c r="D93" s="12" t="s">
        <v>199</v>
      </c>
      <c r="E93" s="12" t="s">
        <v>24</v>
      </c>
      <c r="F93" s="69">
        <v>205018</v>
      </c>
      <c r="G93" s="25">
        <v>44540</v>
      </c>
      <c r="H93" s="68">
        <v>11338</v>
      </c>
      <c r="I93" s="46">
        <v>44574</v>
      </c>
      <c r="J93" s="10">
        <v>5202</v>
      </c>
      <c r="K93" s="52" t="s">
        <v>40</v>
      </c>
      <c r="L93" s="50"/>
    </row>
    <row r="94" spans="1:12" x14ac:dyDescent="0.25">
      <c r="A94" s="43" t="s">
        <v>193</v>
      </c>
      <c r="B94" s="7">
        <v>244767.48</v>
      </c>
      <c r="C94" s="17" t="s">
        <v>118</v>
      </c>
      <c r="D94" s="12" t="s">
        <v>25</v>
      </c>
      <c r="E94" s="12" t="s">
        <v>24</v>
      </c>
      <c r="F94" s="45">
        <v>205564</v>
      </c>
      <c r="G94" s="25">
        <v>44545</v>
      </c>
      <c r="H94" s="68">
        <v>11339</v>
      </c>
      <c r="I94" s="46">
        <v>44574</v>
      </c>
      <c r="J94" s="10">
        <v>10800</v>
      </c>
      <c r="K94" s="52" t="s">
        <v>40</v>
      </c>
      <c r="L94" s="50"/>
    </row>
    <row r="95" spans="1:12" x14ac:dyDescent="0.25">
      <c r="A95" s="43" t="s">
        <v>193</v>
      </c>
      <c r="B95" s="7">
        <v>244767.48</v>
      </c>
      <c r="C95" s="17" t="s">
        <v>118</v>
      </c>
      <c r="D95" s="12" t="s">
        <v>199</v>
      </c>
      <c r="E95" s="12" t="s">
        <v>24</v>
      </c>
      <c r="F95" s="45">
        <v>206027</v>
      </c>
      <c r="G95" s="25">
        <v>44550</v>
      </c>
      <c r="H95" s="68">
        <v>11340</v>
      </c>
      <c r="I95" s="46">
        <v>44574</v>
      </c>
      <c r="J95" s="10">
        <v>14170</v>
      </c>
      <c r="K95" s="52" t="s">
        <v>40</v>
      </c>
      <c r="L95" s="50"/>
    </row>
    <row r="96" spans="1:12" x14ac:dyDescent="0.25">
      <c r="A96" s="43" t="s">
        <v>193</v>
      </c>
      <c r="B96" s="7">
        <v>244767.48</v>
      </c>
      <c r="C96" s="17" t="s">
        <v>119</v>
      </c>
      <c r="D96" s="12" t="s">
        <v>199</v>
      </c>
      <c r="E96" s="12" t="s">
        <v>24</v>
      </c>
      <c r="F96" s="45">
        <v>608847</v>
      </c>
      <c r="G96" s="25">
        <v>44540</v>
      </c>
      <c r="H96" s="68">
        <v>11341</v>
      </c>
      <c r="I96" s="46">
        <v>44574</v>
      </c>
      <c r="J96" s="10">
        <v>1560</v>
      </c>
      <c r="K96" s="52" t="s">
        <v>40</v>
      </c>
      <c r="L96" s="50"/>
    </row>
    <row r="97" spans="1:12" x14ac:dyDescent="0.25">
      <c r="A97" s="43" t="s">
        <v>193</v>
      </c>
      <c r="B97" s="7">
        <v>244767.48</v>
      </c>
      <c r="C97" s="17" t="s">
        <v>111</v>
      </c>
      <c r="D97" s="12" t="s">
        <v>25</v>
      </c>
      <c r="E97" s="12" t="s">
        <v>24</v>
      </c>
      <c r="F97" s="45" t="s">
        <v>120</v>
      </c>
      <c r="G97" s="25">
        <v>44545</v>
      </c>
      <c r="H97" s="68">
        <v>11342</v>
      </c>
      <c r="I97" s="46">
        <v>44574</v>
      </c>
      <c r="J97" s="10">
        <v>6243.06</v>
      </c>
      <c r="K97" s="52" t="s">
        <v>40</v>
      </c>
      <c r="L97" s="50"/>
    </row>
    <row r="98" spans="1:12" x14ac:dyDescent="0.25">
      <c r="A98" s="43" t="s">
        <v>193</v>
      </c>
      <c r="B98" s="7">
        <v>244767.48</v>
      </c>
      <c r="C98" s="17" t="s">
        <v>105</v>
      </c>
      <c r="D98" s="12" t="s">
        <v>25</v>
      </c>
      <c r="E98" s="12" t="s">
        <v>24</v>
      </c>
      <c r="F98" s="69" t="s">
        <v>121</v>
      </c>
      <c r="G98" s="25">
        <v>44545</v>
      </c>
      <c r="H98" s="68">
        <v>11343</v>
      </c>
      <c r="I98" s="46">
        <v>44574</v>
      </c>
      <c r="J98" s="10">
        <v>1931.26</v>
      </c>
      <c r="K98" s="52" t="s">
        <v>40</v>
      </c>
      <c r="L98" s="50"/>
    </row>
    <row r="99" spans="1:12" x14ac:dyDescent="0.25">
      <c r="A99" s="43" t="s">
        <v>193</v>
      </c>
      <c r="B99" s="7">
        <v>244767.48</v>
      </c>
      <c r="C99" s="17" t="s">
        <v>111</v>
      </c>
      <c r="D99" s="12" t="s">
        <v>25</v>
      </c>
      <c r="E99" s="12" t="s">
        <v>24</v>
      </c>
      <c r="F99" s="45">
        <v>359164</v>
      </c>
      <c r="G99" s="25">
        <v>44545</v>
      </c>
      <c r="H99" s="68">
        <v>11344</v>
      </c>
      <c r="I99" s="46">
        <v>44574</v>
      </c>
      <c r="J99" s="10">
        <v>1319.94</v>
      </c>
      <c r="K99" s="52" t="s">
        <v>40</v>
      </c>
      <c r="L99" s="50"/>
    </row>
    <row r="100" spans="1:12" x14ac:dyDescent="0.25">
      <c r="A100" s="43" t="s">
        <v>193</v>
      </c>
      <c r="B100" s="7">
        <v>244767.48</v>
      </c>
      <c r="C100" s="17" t="s">
        <v>113</v>
      </c>
      <c r="D100" s="12" t="s">
        <v>25</v>
      </c>
      <c r="E100" s="12" t="s">
        <v>24</v>
      </c>
      <c r="F100" s="69" t="s">
        <v>123</v>
      </c>
      <c r="G100" s="25">
        <v>44537</v>
      </c>
      <c r="H100" s="68">
        <v>11345</v>
      </c>
      <c r="I100" s="46">
        <v>44574</v>
      </c>
      <c r="J100" s="10">
        <v>8711.5</v>
      </c>
      <c r="K100" s="52" t="s">
        <v>40</v>
      </c>
      <c r="L100" s="50"/>
    </row>
    <row r="101" spans="1:12" x14ac:dyDescent="0.25">
      <c r="A101" s="43" t="s">
        <v>193</v>
      </c>
      <c r="B101" s="7">
        <v>244767.48</v>
      </c>
      <c r="C101" s="17" t="s">
        <v>122</v>
      </c>
      <c r="D101" s="12" t="s">
        <v>25</v>
      </c>
      <c r="E101" s="12" t="s">
        <v>24</v>
      </c>
      <c r="F101" s="45">
        <v>37897</v>
      </c>
      <c r="G101" s="25">
        <v>44545</v>
      </c>
      <c r="H101" s="68">
        <v>11346</v>
      </c>
      <c r="I101" s="46">
        <v>44574</v>
      </c>
      <c r="J101" s="10">
        <v>2500</v>
      </c>
      <c r="K101" s="52" t="s">
        <v>40</v>
      </c>
      <c r="L101" s="50"/>
    </row>
    <row r="102" spans="1:12" x14ac:dyDescent="0.25">
      <c r="A102" s="43" t="s">
        <v>193</v>
      </c>
      <c r="B102" s="7">
        <v>244767.48</v>
      </c>
      <c r="C102" s="17" t="s">
        <v>124</v>
      </c>
      <c r="D102" s="12" t="s">
        <v>25</v>
      </c>
      <c r="E102" s="12" t="s">
        <v>24</v>
      </c>
      <c r="F102" s="45">
        <v>2002123</v>
      </c>
      <c r="G102" s="25">
        <v>44545</v>
      </c>
      <c r="H102" s="68">
        <v>11347</v>
      </c>
      <c r="I102" s="46">
        <v>44574</v>
      </c>
      <c r="J102" s="10">
        <v>11478.46</v>
      </c>
      <c r="K102" s="52" t="s">
        <v>40</v>
      </c>
      <c r="L102" s="50"/>
    </row>
    <row r="103" spans="1:12" ht="22.5" x14ac:dyDescent="0.25">
      <c r="A103" s="24" t="s">
        <v>33</v>
      </c>
      <c r="B103" s="7">
        <v>0</v>
      </c>
      <c r="C103" s="3" t="s">
        <v>32</v>
      </c>
      <c r="D103" s="24" t="s">
        <v>38</v>
      </c>
      <c r="E103" s="17" t="s">
        <v>31</v>
      </c>
      <c r="F103" s="4" t="s">
        <v>27</v>
      </c>
      <c r="G103" s="25">
        <v>44574</v>
      </c>
      <c r="H103" s="68">
        <v>860131200126858</v>
      </c>
      <c r="I103" s="46">
        <v>44574</v>
      </c>
      <c r="J103" s="10">
        <v>60</v>
      </c>
      <c r="K103" s="52" t="s">
        <v>36</v>
      </c>
      <c r="L103" s="50"/>
    </row>
    <row r="104" spans="1:12" ht="22.5" x14ac:dyDescent="0.25">
      <c r="A104" s="13" t="s">
        <v>192</v>
      </c>
      <c r="B104" s="15">
        <v>287478.13</v>
      </c>
      <c r="C104" s="3" t="s">
        <v>125</v>
      </c>
      <c r="D104" s="24" t="s">
        <v>192</v>
      </c>
      <c r="E104" s="17" t="s">
        <v>24</v>
      </c>
      <c r="F104" s="4" t="s">
        <v>126</v>
      </c>
      <c r="G104" s="25">
        <v>44571</v>
      </c>
      <c r="H104" s="68">
        <v>552871000043057</v>
      </c>
      <c r="I104" s="46">
        <v>44575</v>
      </c>
      <c r="J104" s="10">
        <v>938.5</v>
      </c>
      <c r="K104" s="52" t="s">
        <v>40</v>
      </c>
      <c r="L104" s="50"/>
    </row>
    <row r="105" spans="1:12" ht="22.5" x14ac:dyDescent="0.25">
      <c r="A105" s="13" t="s">
        <v>192</v>
      </c>
      <c r="B105" s="15">
        <v>287478.13</v>
      </c>
      <c r="C105" s="3" t="s">
        <v>127</v>
      </c>
      <c r="D105" s="24" t="s">
        <v>192</v>
      </c>
      <c r="E105" s="17" t="s">
        <v>24</v>
      </c>
      <c r="F105" s="4" t="s">
        <v>128</v>
      </c>
      <c r="G105" s="25">
        <v>44567</v>
      </c>
      <c r="H105" s="68">
        <v>11401</v>
      </c>
      <c r="I105" s="46">
        <v>44575</v>
      </c>
      <c r="J105" s="10">
        <v>6954.06</v>
      </c>
      <c r="K105" s="52" t="s">
        <v>42</v>
      </c>
      <c r="L105" s="50"/>
    </row>
    <row r="106" spans="1:12" ht="22.5" x14ac:dyDescent="0.25">
      <c r="A106" s="13" t="s">
        <v>192</v>
      </c>
      <c r="B106" s="15">
        <v>287478.13</v>
      </c>
      <c r="C106" s="3" t="s">
        <v>129</v>
      </c>
      <c r="D106" s="24" t="s">
        <v>192</v>
      </c>
      <c r="E106" s="17" t="s">
        <v>24</v>
      </c>
      <c r="F106" s="4" t="s">
        <v>130</v>
      </c>
      <c r="G106" s="25">
        <v>44560</v>
      </c>
      <c r="H106" s="68">
        <v>11402</v>
      </c>
      <c r="I106" s="46">
        <v>44575</v>
      </c>
      <c r="J106" s="10">
        <v>14500</v>
      </c>
      <c r="K106" s="52" t="s">
        <v>40</v>
      </c>
      <c r="L106" s="50"/>
    </row>
    <row r="107" spans="1:12" ht="22.5" x14ac:dyDescent="0.25">
      <c r="A107" s="13" t="s">
        <v>192</v>
      </c>
      <c r="B107" s="15">
        <v>287478.13</v>
      </c>
      <c r="C107" s="3" t="s">
        <v>131</v>
      </c>
      <c r="D107" s="24" t="s">
        <v>192</v>
      </c>
      <c r="E107" s="17" t="s">
        <v>24</v>
      </c>
      <c r="F107" s="4" t="s">
        <v>132</v>
      </c>
      <c r="G107" s="25">
        <v>44568</v>
      </c>
      <c r="H107" s="68">
        <v>11403</v>
      </c>
      <c r="I107" s="46">
        <v>44575</v>
      </c>
      <c r="J107" s="10">
        <v>828</v>
      </c>
      <c r="K107" s="52" t="s">
        <v>42</v>
      </c>
      <c r="L107" s="50"/>
    </row>
    <row r="108" spans="1:12" ht="22.5" x14ac:dyDescent="0.25">
      <c r="A108" s="13" t="s">
        <v>192</v>
      </c>
      <c r="B108" s="15">
        <v>287478.13</v>
      </c>
      <c r="C108" s="3" t="s">
        <v>131</v>
      </c>
      <c r="D108" s="24" t="s">
        <v>192</v>
      </c>
      <c r="E108" s="17" t="s">
        <v>24</v>
      </c>
      <c r="F108" s="4" t="s">
        <v>133</v>
      </c>
      <c r="G108" s="25">
        <v>44568</v>
      </c>
      <c r="H108" s="68">
        <v>11404</v>
      </c>
      <c r="I108" s="46">
        <v>44575</v>
      </c>
      <c r="J108" s="10">
        <v>2593.41</v>
      </c>
      <c r="K108" s="52" t="s">
        <v>42</v>
      </c>
      <c r="L108" s="50"/>
    </row>
    <row r="109" spans="1:12" ht="22.5" x14ac:dyDescent="0.25">
      <c r="A109" s="13" t="s">
        <v>192</v>
      </c>
      <c r="B109" s="15">
        <v>287478.13</v>
      </c>
      <c r="C109" s="3" t="s">
        <v>134</v>
      </c>
      <c r="D109" s="24" t="s">
        <v>192</v>
      </c>
      <c r="E109" s="17" t="s">
        <v>24</v>
      </c>
      <c r="F109" s="4" t="s">
        <v>135</v>
      </c>
      <c r="G109" s="25">
        <v>44565</v>
      </c>
      <c r="H109" s="68">
        <v>11405</v>
      </c>
      <c r="I109" s="46">
        <v>44575</v>
      </c>
      <c r="J109" s="10">
        <v>1000</v>
      </c>
      <c r="K109" s="52" t="s">
        <v>40</v>
      </c>
      <c r="L109" s="50"/>
    </row>
    <row r="110" spans="1:12" ht="22.5" x14ac:dyDescent="0.25">
      <c r="A110" s="24" t="s">
        <v>33</v>
      </c>
      <c r="B110" s="7">
        <v>0</v>
      </c>
      <c r="C110" s="3" t="s">
        <v>32</v>
      </c>
      <c r="D110" s="24" t="s">
        <v>38</v>
      </c>
      <c r="E110" s="17" t="s">
        <v>31</v>
      </c>
      <c r="F110" s="4" t="s">
        <v>27</v>
      </c>
      <c r="G110" s="25">
        <v>44575</v>
      </c>
      <c r="H110" s="68">
        <v>860141200136058</v>
      </c>
      <c r="I110" s="46">
        <v>44575</v>
      </c>
      <c r="J110" s="10">
        <v>10</v>
      </c>
      <c r="K110" s="52" t="s">
        <v>36</v>
      </c>
      <c r="L110" s="50"/>
    </row>
    <row r="111" spans="1:12" ht="33.75" x14ac:dyDescent="0.25">
      <c r="A111" s="24" t="s">
        <v>33</v>
      </c>
      <c r="B111" s="7">
        <v>0</v>
      </c>
      <c r="C111" s="3" t="s">
        <v>32</v>
      </c>
      <c r="D111" s="24" t="s">
        <v>38</v>
      </c>
      <c r="E111" s="17" t="s">
        <v>31</v>
      </c>
      <c r="F111" s="4" t="s">
        <v>27</v>
      </c>
      <c r="G111" s="25">
        <v>44575</v>
      </c>
      <c r="H111" s="22" t="s">
        <v>136</v>
      </c>
      <c r="I111" s="46">
        <v>44575</v>
      </c>
      <c r="J111" s="10">
        <v>41.8</v>
      </c>
      <c r="K111" s="52" t="s">
        <v>36</v>
      </c>
      <c r="L111" s="50"/>
    </row>
    <row r="112" spans="1:12" ht="22.5" x14ac:dyDescent="0.25">
      <c r="A112" s="24" t="s">
        <v>33</v>
      </c>
      <c r="B112" s="7">
        <v>0</v>
      </c>
      <c r="C112" s="3" t="s">
        <v>32</v>
      </c>
      <c r="D112" s="24" t="s">
        <v>38</v>
      </c>
      <c r="E112" s="17" t="s">
        <v>31</v>
      </c>
      <c r="F112" s="4" t="s">
        <v>27</v>
      </c>
      <c r="G112" s="25">
        <v>44578</v>
      </c>
      <c r="H112" s="68">
        <v>850171200267112</v>
      </c>
      <c r="I112" s="46">
        <v>44578</v>
      </c>
      <c r="J112" s="10">
        <v>1.05</v>
      </c>
      <c r="K112" s="52" t="s">
        <v>36</v>
      </c>
      <c r="L112" s="50"/>
    </row>
    <row r="113" spans="1:12" x14ac:dyDescent="0.25">
      <c r="A113" s="43" t="s">
        <v>193</v>
      </c>
      <c r="B113" s="7">
        <v>244767.48</v>
      </c>
      <c r="C113" s="3" t="s">
        <v>92</v>
      </c>
      <c r="D113" s="12" t="s">
        <v>25</v>
      </c>
      <c r="E113" s="17" t="s">
        <v>24</v>
      </c>
      <c r="F113" s="4" t="s">
        <v>137</v>
      </c>
      <c r="G113" s="25">
        <v>44559</v>
      </c>
      <c r="H113" s="68">
        <v>11801</v>
      </c>
      <c r="I113" s="46">
        <v>44579</v>
      </c>
      <c r="J113" s="10">
        <v>3270</v>
      </c>
      <c r="K113" s="52" t="s">
        <v>40</v>
      </c>
      <c r="L113" s="50"/>
    </row>
    <row r="114" spans="1:12" ht="22.5" x14ac:dyDescent="0.25">
      <c r="A114" s="24" t="s">
        <v>33</v>
      </c>
      <c r="B114" s="7">
        <v>0</v>
      </c>
      <c r="C114" s="3" t="s">
        <v>32</v>
      </c>
      <c r="D114" s="24" t="s">
        <v>38</v>
      </c>
      <c r="E114" s="17" t="s">
        <v>31</v>
      </c>
      <c r="F114" s="4" t="s">
        <v>27</v>
      </c>
      <c r="G114" s="25">
        <v>44579</v>
      </c>
      <c r="H114" s="68">
        <v>870181100022883</v>
      </c>
      <c r="I114" s="46">
        <v>44579</v>
      </c>
      <c r="J114" s="10">
        <v>1.05</v>
      </c>
      <c r="K114" s="52" t="s">
        <v>36</v>
      </c>
      <c r="L114" s="50"/>
    </row>
    <row r="115" spans="1:12" ht="22.5" x14ac:dyDescent="0.25">
      <c r="A115" s="24" t="s">
        <v>33</v>
      </c>
      <c r="B115" s="7">
        <v>0</v>
      </c>
      <c r="C115" s="3" t="s">
        <v>32</v>
      </c>
      <c r="D115" s="24" t="s">
        <v>38</v>
      </c>
      <c r="E115" s="17" t="s">
        <v>31</v>
      </c>
      <c r="F115" s="4" t="s">
        <v>27</v>
      </c>
      <c r="G115" s="25">
        <v>44580</v>
      </c>
      <c r="H115" s="68">
        <v>860191100147754</v>
      </c>
      <c r="I115" s="46">
        <v>44580</v>
      </c>
      <c r="J115" s="10">
        <v>1.05</v>
      </c>
      <c r="K115" s="52" t="s">
        <v>36</v>
      </c>
      <c r="L115" s="50"/>
    </row>
    <row r="116" spans="1:12" ht="22.5" x14ac:dyDescent="0.25">
      <c r="A116" s="24" t="s">
        <v>33</v>
      </c>
      <c r="B116" s="7">
        <v>0</v>
      </c>
      <c r="C116" s="3" t="s">
        <v>32</v>
      </c>
      <c r="D116" s="24" t="s">
        <v>38</v>
      </c>
      <c r="E116" s="17" t="s">
        <v>31</v>
      </c>
      <c r="F116" s="4" t="s">
        <v>27</v>
      </c>
      <c r="G116" s="25">
        <v>44581</v>
      </c>
      <c r="H116" s="68">
        <v>820201300040104</v>
      </c>
      <c r="I116" s="46">
        <v>44581</v>
      </c>
      <c r="J116" s="10">
        <v>1.05</v>
      </c>
      <c r="K116" s="52" t="s">
        <v>36</v>
      </c>
      <c r="L116" s="50"/>
    </row>
    <row r="117" spans="1:12" ht="22.5" x14ac:dyDescent="0.25">
      <c r="A117" s="24" t="s">
        <v>33</v>
      </c>
      <c r="B117" s="7">
        <v>0</v>
      </c>
      <c r="C117" s="3" t="s">
        <v>32</v>
      </c>
      <c r="D117" s="24" t="s">
        <v>38</v>
      </c>
      <c r="E117" s="17" t="s">
        <v>31</v>
      </c>
      <c r="F117" s="4" t="s">
        <v>27</v>
      </c>
      <c r="G117" s="25">
        <v>44582</v>
      </c>
      <c r="H117" s="68">
        <v>840211100097920</v>
      </c>
      <c r="I117" s="46">
        <v>44582</v>
      </c>
      <c r="J117" s="10">
        <v>1.05</v>
      </c>
      <c r="K117" s="52" t="s">
        <v>36</v>
      </c>
      <c r="L117" s="50"/>
    </row>
    <row r="118" spans="1:12" ht="22.5" x14ac:dyDescent="0.25">
      <c r="A118" s="13" t="s">
        <v>192</v>
      </c>
      <c r="B118" s="15">
        <v>287478.13</v>
      </c>
      <c r="C118" s="3" t="s">
        <v>138</v>
      </c>
      <c r="D118" s="24" t="s">
        <v>192</v>
      </c>
      <c r="E118" s="17" t="s">
        <v>24</v>
      </c>
      <c r="F118" s="4" t="s">
        <v>139</v>
      </c>
      <c r="G118" s="25">
        <v>44578</v>
      </c>
      <c r="H118" s="68">
        <v>55089000006421</v>
      </c>
      <c r="I118" s="46">
        <v>44585</v>
      </c>
      <c r="J118" s="10">
        <v>81.56</v>
      </c>
      <c r="K118" s="52" t="s">
        <v>43</v>
      </c>
      <c r="L118" s="50"/>
    </row>
    <row r="119" spans="1:12" ht="22.5" x14ac:dyDescent="0.25">
      <c r="A119" s="13" t="s">
        <v>192</v>
      </c>
      <c r="B119" s="15">
        <v>287478.13</v>
      </c>
      <c r="C119" s="3" t="s">
        <v>58</v>
      </c>
      <c r="D119" s="24" t="s">
        <v>192</v>
      </c>
      <c r="E119" s="17" t="s">
        <v>24</v>
      </c>
      <c r="F119" s="4" t="s">
        <v>140</v>
      </c>
      <c r="G119" s="25">
        <v>44578</v>
      </c>
      <c r="H119" s="68">
        <v>12401</v>
      </c>
      <c r="I119" s="46">
        <v>44585</v>
      </c>
      <c r="J119" s="10">
        <v>5700</v>
      </c>
      <c r="K119" s="52" t="s">
        <v>43</v>
      </c>
      <c r="L119" s="50"/>
    </row>
    <row r="120" spans="1:12" ht="22.5" x14ac:dyDescent="0.25">
      <c r="A120" s="13" t="s">
        <v>192</v>
      </c>
      <c r="B120" s="15">
        <v>287478.13</v>
      </c>
      <c r="C120" s="3" t="s">
        <v>141</v>
      </c>
      <c r="D120" s="24" t="s">
        <v>192</v>
      </c>
      <c r="E120" s="17" t="s">
        <v>24</v>
      </c>
      <c r="F120" s="4" t="s">
        <v>142</v>
      </c>
      <c r="G120" s="25">
        <v>44577</v>
      </c>
      <c r="H120" s="68">
        <v>12402</v>
      </c>
      <c r="I120" s="46">
        <v>44585</v>
      </c>
      <c r="J120" s="10">
        <v>750.8</v>
      </c>
      <c r="K120" s="52" t="s">
        <v>40</v>
      </c>
      <c r="L120" s="50"/>
    </row>
    <row r="121" spans="1:12" ht="22.5" x14ac:dyDescent="0.25">
      <c r="A121" s="13" t="s">
        <v>192</v>
      </c>
      <c r="B121" s="15">
        <v>287478.13</v>
      </c>
      <c r="C121" s="3" t="s">
        <v>134</v>
      </c>
      <c r="D121" s="24" t="s">
        <v>192</v>
      </c>
      <c r="E121" s="17" t="s">
        <v>24</v>
      </c>
      <c r="F121" s="4" t="s">
        <v>143</v>
      </c>
      <c r="G121" s="25">
        <v>44578</v>
      </c>
      <c r="H121" s="68">
        <v>12403</v>
      </c>
      <c r="I121" s="46">
        <v>44585</v>
      </c>
      <c r="J121" s="10">
        <v>5500</v>
      </c>
      <c r="K121" s="52" t="s">
        <v>43</v>
      </c>
      <c r="L121" s="50"/>
    </row>
    <row r="122" spans="1:12" ht="22.5" x14ac:dyDescent="0.25">
      <c r="A122" s="13" t="s">
        <v>192</v>
      </c>
      <c r="B122" s="15">
        <v>287478.13</v>
      </c>
      <c r="C122" s="3" t="s">
        <v>144</v>
      </c>
      <c r="D122" s="24" t="s">
        <v>192</v>
      </c>
      <c r="E122" s="17" t="s">
        <v>24</v>
      </c>
      <c r="F122" s="4" t="s">
        <v>145</v>
      </c>
      <c r="G122" s="25">
        <v>44578</v>
      </c>
      <c r="H122" s="68">
        <v>12404</v>
      </c>
      <c r="I122" s="46">
        <v>44585</v>
      </c>
      <c r="J122" s="10">
        <v>3219.69</v>
      </c>
      <c r="K122" s="52" t="s">
        <v>40</v>
      </c>
      <c r="L122" s="50"/>
    </row>
    <row r="123" spans="1:12" ht="22.5" x14ac:dyDescent="0.25">
      <c r="A123" s="13" t="s">
        <v>192</v>
      </c>
      <c r="B123" s="15">
        <v>287478.13</v>
      </c>
      <c r="C123" s="3" t="s">
        <v>63</v>
      </c>
      <c r="D123" s="24" t="s">
        <v>192</v>
      </c>
      <c r="E123" s="17" t="s">
        <v>24</v>
      </c>
      <c r="F123" s="4" t="s">
        <v>146</v>
      </c>
      <c r="G123" s="25">
        <v>44578</v>
      </c>
      <c r="H123" s="68">
        <v>12405</v>
      </c>
      <c r="I123" s="46">
        <v>44585</v>
      </c>
      <c r="J123" s="10">
        <v>2301.37</v>
      </c>
      <c r="K123" s="52" t="s">
        <v>44</v>
      </c>
      <c r="L123" s="50"/>
    </row>
    <row r="124" spans="1:12" ht="22.5" x14ac:dyDescent="0.25">
      <c r="A124" s="13" t="s">
        <v>192</v>
      </c>
      <c r="B124" s="15">
        <v>287478.13</v>
      </c>
      <c r="C124" s="3" t="s">
        <v>73</v>
      </c>
      <c r="D124" s="24" t="s">
        <v>192</v>
      </c>
      <c r="E124" s="17" t="s">
        <v>24</v>
      </c>
      <c r="F124" s="4" t="s">
        <v>147</v>
      </c>
      <c r="G124" s="25">
        <v>44582</v>
      </c>
      <c r="H124" s="68">
        <v>12406</v>
      </c>
      <c r="I124" s="46">
        <v>44585</v>
      </c>
      <c r="J124" s="10">
        <v>5180.5200000000004</v>
      </c>
      <c r="K124" s="52" t="s">
        <v>41</v>
      </c>
      <c r="L124" s="50"/>
    </row>
    <row r="125" spans="1:12" ht="22.5" x14ac:dyDescent="0.25">
      <c r="A125" s="13" t="s">
        <v>192</v>
      </c>
      <c r="B125" s="15">
        <v>287478.13</v>
      </c>
      <c r="C125" s="3" t="s">
        <v>148</v>
      </c>
      <c r="D125" s="24" t="s">
        <v>192</v>
      </c>
      <c r="E125" s="17" t="s">
        <v>24</v>
      </c>
      <c r="F125" s="4" t="s">
        <v>149</v>
      </c>
      <c r="G125" s="25">
        <v>44578</v>
      </c>
      <c r="H125" s="68">
        <v>12407</v>
      </c>
      <c r="I125" s="46">
        <v>44585</v>
      </c>
      <c r="J125" s="10">
        <v>1824.03</v>
      </c>
      <c r="K125" s="52" t="s">
        <v>40</v>
      </c>
      <c r="L125" s="50"/>
    </row>
    <row r="126" spans="1:12" ht="22.5" x14ac:dyDescent="0.25">
      <c r="A126" s="13" t="s">
        <v>192</v>
      </c>
      <c r="B126" s="15">
        <v>287478.13</v>
      </c>
      <c r="C126" s="3" t="s">
        <v>68</v>
      </c>
      <c r="D126" s="24" t="s">
        <v>192</v>
      </c>
      <c r="E126" s="17" t="s">
        <v>24</v>
      </c>
      <c r="F126" s="4" t="s">
        <v>150</v>
      </c>
      <c r="G126" s="25">
        <v>44578</v>
      </c>
      <c r="H126" s="68">
        <v>12408</v>
      </c>
      <c r="I126" s="46">
        <v>44585</v>
      </c>
      <c r="J126" s="10">
        <v>1450.29</v>
      </c>
      <c r="K126" s="52" t="s">
        <v>44</v>
      </c>
      <c r="L126" s="50"/>
    </row>
    <row r="127" spans="1:12" ht="22.5" x14ac:dyDescent="0.25">
      <c r="A127" s="13" t="s">
        <v>192</v>
      </c>
      <c r="B127" s="15">
        <v>287478.13</v>
      </c>
      <c r="C127" s="3" t="s">
        <v>68</v>
      </c>
      <c r="D127" s="24" t="s">
        <v>192</v>
      </c>
      <c r="E127" s="17" t="s">
        <v>24</v>
      </c>
      <c r="F127" s="4" t="s">
        <v>151</v>
      </c>
      <c r="G127" s="25">
        <v>44578</v>
      </c>
      <c r="H127" s="68">
        <v>12409</v>
      </c>
      <c r="I127" s="46">
        <v>44585</v>
      </c>
      <c r="J127" s="10">
        <v>1441.37</v>
      </c>
      <c r="K127" s="52" t="s">
        <v>44</v>
      </c>
      <c r="L127" s="50"/>
    </row>
    <row r="128" spans="1:12" ht="22.5" x14ac:dyDescent="0.25">
      <c r="A128" s="24" t="s">
        <v>33</v>
      </c>
      <c r="B128" s="7">
        <v>0</v>
      </c>
      <c r="C128" s="3" t="s">
        <v>32</v>
      </c>
      <c r="D128" s="24" t="s">
        <v>38</v>
      </c>
      <c r="E128" s="17" t="s">
        <v>31</v>
      </c>
      <c r="F128" s="4" t="s">
        <v>27</v>
      </c>
      <c r="G128" s="25">
        <v>44585</v>
      </c>
      <c r="H128" s="68">
        <v>870241200356292</v>
      </c>
      <c r="I128" s="46">
        <v>44585</v>
      </c>
      <c r="J128" s="10">
        <v>1.05</v>
      </c>
      <c r="K128" s="52" t="s">
        <v>36</v>
      </c>
      <c r="L128" s="50"/>
    </row>
    <row r="129" spans="1:12" ht="33.75" x14ac:dyDescent="0.25">
      <c r="A129" s="24" t="s">
        <v>33</v>
      </c>
      <c r="B129" s="7">
        <v>0</v>
      </c>
      <c r="C129" s="3" t="s">
        <v>32</v>
      </c>
      <c r="D129" s="24" t="s">
        <v>38</v>
      </c>
      <c r="E129" s="17" t="s">
        <v>31</v>
      </c>
      <c r="F129" s="4" t="s">
        <v>27</v>
      </c>
      <c r="G129" s="25">
        <v>44585</v>
      </c>
      <c r="H129" s="68" t="s">
        <v>152</v>
      </c>
      <c r="I129" s="46">
        <v>44585</v>
      </c>
      <c r="J129" s="10">
        <v>94.05</v>
      </c>
      <c r="K129" s="52" t="s">
        <v>36</v>
      </c>
      <c r="L129" s="50"/>
    </row>
    <row r="130" spans="1:12" ht="22.5" x14ac:dyDescent="0.25">
      <c r="A130" s="13" t="s">
        <v>192</v>
      </c>
      <c r="B130" s="15">
        <v>287478.13</v>
      </c>
      <c r="C130" s="3" t="s">
        <v>153</v>
      </c>
      <c r="D130" s="24" t="s">
        <v>192</v>
      </c>
      <c r="E130" s="17" t="s">
        <v>24</v>
      </c>
      <c r="F130" s="4" t="s">
        <v>154</v>
      </c>
      <c r="G130" s="25">
        <v>44579</v>
      </c>
      <c r="H130" s="68">
        <v>550089000002400</v>
      </c>
      <c r="I130" s="46">
        <v>44586</v>
      </c>
      <c r="J130" s="10">
        <v>3908.47</v>
      </c>
      <c r="K130" s="52" t="s">
        <v>43</v>
      </c>
      <c r="L130" s="50"/>
    </row>
    <row r="131" spans="1:12" ht="22.5" x14ac:dyDescent="0.25">
      <c r="A131" s="13" t="s">
        <v>192</v>
      </c>
      <c r="B131" s="15">
        <v>287478.13</v>
      </c>
      <c r="C131" s="3" t="s">
        <v>155</v>
      </c>
      <c r="D131" s="24" t="s">
        <v>192</v>
      </c>
      <c r="E131" s="17" t="s">
        <v>24</v>
      </c>
      <c r="F131" s="4" t="s">
        <v>156</v>
      </c>
      <c r="G131" s="25">
        <v>44578</v>
      </c>
      <c r="H131" s="68">
        <v>550089000004010</v>
      </c>
      <c r="I131" s="46">
        <v>44586</v>
      </c>
      <c r="J131" s="10">
        <v>3780.06</v>
      </c>
      <c r="K131" s="52" t="s">
        <v>40</v>
      </c>
      <c r="L131" s="50"/>
    </row>
    <row r="132" spans="1:12" ht="22.5" x14ac:dyDescent="0.25">
      <c r="A132" s="13" t="s">
        <v>192</v>
      </c>
      <c r="B132" s="15">
        <v>287478.13</v>
      </c>
      <c r="C132" s="3" t="s">
        <v>78</v>
      </c>
      <c r="D132" s="24" t="s">
        <v>192</v>
      </c>
      <c r="E132" s="17" t="s">
        <v>24</v>
      </c>
      <c r="F132" s="4" t="s">
        <v>157</v>
      </c>
      <c r="G132" s="25">
        <v>44581</v>
      </c>
      <c r="H132" s="68">
        <v>550089000036425</v>
      </c>
      <c r="I132" s="46">
        <v>44586</v>
      </c>
      <c r="J132" s="10">
        <v>300.35000000000002</v>
      </c>
      <c r="K132" s="52" t="s">
        <v>40</v>
      </c>
      <c r="L132" s="50"/>
    </row>
    <row r="133" spans="1:12" ht="22.5" x14ac:dyDescent="0.25">
      <c r="A133" s="13" t="s">
        <v>192</v>
      </c>
      <c r="B133" s="15">
        <v>287478.13</v>
      </c>
      <c r="C133" s="3" t="s">
        <v>158</v>
      </c>
      <c r="D133" s="24" t="s">
        <v>192</v>
      </c>
      <c r="E133" s="17" t="s">
        <v>24</v>
      </c>
      <c r="F133" s="4" t="s">
        <v>159</v>
      </c>
      <c r="G133" s="25">
        <v>44582</v>
      </c>
      <c r="H133" s="68">
        <v>550089000201510</v>
      </c>
      <c r="I133" s="46">
        <v>44586</v>
      </c>
      <c r="J133" s="10">
        <v>2252.4</v>
      </c>
      <c r="K133" s="52" t="s">
        <v>41</v>
      </c>
      <c r="L133" s="50"/>
    </row>
    <row r="134" spans="1:12" ht="22.5" x14ac:dyDescent="0.25">
      <c r="A134" s="13" t="s">
        <v>192</v>
      </c>
      <c r="B134" s="15">
        <v>287478.13</v>
      </c>
      <c r="C134" s="3" t="s">
        <v>160</v>
      </c>
      <c r="D134" s="24" t="s">
        <v>192</v>
      </c>
      <c r="E134" s="17" t="s">
        <v>24</v>
      </c>
      <c r="F134" s="4" t="s">
        <v>161</v>
      </c>
      <c r="G134" s="25">
        <v>44575</v>
      </c>
      <c r="H134" s="68">
        <v>12501</v>
      </c>
      <c r="I134" s="46">
        <v>44586</v>
      </c>
      <c r="J134" s="10">
        <v>740.98</v>
      </c>
      <c r="K134" s="52" t="s">
        <v>42</v>
      </c>
      <c r="L134" s="50"/>
    </row>
    <row r="135" spans="1:12" ht="22.5" x14ac:dyDescent="0.25">
      <c r="A135" s="13" t="s">
        <v>192</v>
      </c>
      <c r="B135" s="15">
        <v>287478.13</v>
      </c>
      <c r="C135" s="3" t="s">
        <v>144</v>
      </c>
      <c r="D135" s="24" t="s">
        <v>192</v>
      </c>
      <c r="E135" s="17" t="s">
        <v>24</v>
      </c>
      <c r="F135" s="4" t="s">
        <v>162</v>
      </c>
      <c r="G135" s="25">
        <v>44578</v>
      </c>
      <c r="H135" s="68">
        <v>12502</v>
      </c>
      <c r="I135" s="46">
        <v>44586</v>
      </c>
      <c r="J135" s="10">
        <v>1937.74</v>
      </c>
      <c r="K135" s="52" t="s">
        <v>40</v>
      </c>
      <c r="L135" s="50"/>
    </row>
    <row r="136" spans="1:12" ht="22.5" x14ac:dyDescent="0.25">
      <c r="A136" s="13" t="s">
        <v>192</v>
      </c>
      <c r="B136" s="15">
        <v>287478.13</v>
      </c>
      <c r="C136" s="3" t="s">
        <v>163</v>
      </c>
      <c r="D136" s="24" t="s">
        <v>192</v>
      </c>
      <c r="E136" s="17" t="s">
        <v>24</v>
      </c>
      <c r="F136" s="4" t="s">
        <v>164</v>
      </c>
      <c r="G136" s="25">
        <v>44578</v>
      </c>
      <c r="H136" s="68">
        <v>12503</v>
      </c>
      <c r="I136" s="46">
        <v>44586</v>
      </c>
      <c r="J136" s="10">
        <v>1600</v>
      </c>
      <c r="K136" s="52" t="s">
        <v>40</v>
      </c>
      <c r="L136" s="50"/>
    </row>
    <row r="137" spans="1:12" ht="22.5" x14ac:dyDescent="0.25">
      <c r="A137" s="13" t="s">
        <v>192</v>
      </c>
      <c r="B137" s="15">
        <v>287478.13</v>
      </c>
      <c r="C137" s="3" t="s">
        <v>148</v>
      </c>
      <c r="D137" s="24" t="s">
        <v>192</v>
      </c>
      <c r="E137" s="17" t="s">
        <v>24</v>
      </c>
      <c r="F137" s="4" t="s">
        <v>165</v>
      </c>
      <c r="G137" s="25">
        <v>44578</v>
      </c>
      <c r="H137" s="68">
        <v>12504</v>
      </c>
      <c r="I137" s="46">
        <v>44586</v>
      </c>
      <c r="J137" s="10">
        <v>2080.0700000000002</v>
      </c>
      <c r="K137" s="52" t="s">
        <v>40</v>
      </c>
      <c r="L137" s="50"/>
    </row>
    <row r="138" spans="1:12" ht="22.5" x14ac:dyDescent="0.25">
      <c r="A138" s="13" t="s">
        <v>192</v>
      </c>
      <c r="B138" s="15">
        <v>287478.13</v>
      </c>
      <c r="C138" s="3" t="s">
        <v>166</v>
      </c>
      <c r="D138" s="24" t="s">
        <v>192</v>
      </c>
      <c r="E138" s="17" t="s">
        <v>24</v>
      </c>
      <c r="F138" s="4" t="s">
        <v>167</v>
      </c>
      <c r="G138" s="25">
        <v>44578</v>
      </c>
      <c r="H138" s="68">
        <v>12505</v>
      </c>
      <c r="I138" s="46">
        <v>44586</v>
      </c>
      <c r="J138" s="10">
        <v>1501.6</v>
      </c>
      <c r="K138" s="52" t="s">
        <v>40</v>
      </c>
      <c r="L138" s="50"/>
    </row>
    <row r="139" spans="1:12" ht="22.5" x14ac:dyDescent="0.25">
      <c r="A139" s="13" t="s">
        <v>192</v>
      </c>
      <c r="B139" s="15">
        <v>287478.13</v>
      </c>
      <c r="C139" s="3" t="s">
        <v>168</v>
      </c>
      <c r="D139" s="24" t="s">
        <v>192</v>
      </c>
      <c r="E139" s="17" t="s">
        <v>24</v>
      </c>
      <c r="F139" s="4" t="s">
        <v>169</v>
      </c>
      <c r="G139" s="25">
        <v>44580</v>
      </c>
      <c r="H139" s="68">
        <v>12506</v>
      </c>
      <c r="I139" s="46">
        <v>44586</v>
      </c>
      <c r="J139" s="10">
        <v>3574.14</v>
      </c>
      <c r="K139" s="52" t="s">
        <v>40</v>
      </c>
      <c r="L139" s="50"/>
    </row>
    <row r="140" spans="1:12" ht="22.5" x14ac:dyDescent="0.25">
      <c r="A140" s="13" t="s">
        <v>192</v>
      </c>
      <c r="B140" s="15">
        <v>287478.13</v>
      </c>
      <c r="C140" s="3" t="s">
        <v>170</v>
      </c>
      <c r="D140" s="24" t="s">
        <v>192</v>
      </c>
      <c r="E140" s="17" t="s">
        <v>24</v>
      </c>
      <c r="F140" s="4" t="s">
        <v>171</v>
      </c>
      <c r="G140" s="25">
        <v>44582</v>
      </c>
      <c r="H140" s="68">
        <v>12507</v>
      </c>
      <c r="I140" s="46">
        <v>44586</v>
      </c>
      <c r="J140" s="10">
        <v>1566.26</v>
      </c>
      <c r="K140" s="52" t="s">
        <v>40</v>
      </c>
      <c r="L140" s="50"/>
    </row>
    <row r="141" spans="1:12" ht="22.5" x14ac:dyDescent="0.25">
      <c r="A141" s="13" t="s">
        <v>192</v>
      </c>
      <c r="B141" s="15">
        <v>287478.13</v>
      </c>
      <c r="C141" s="3" t="s">
        <v>172</v>
      </c>
      <c r="D141" s="24" t="s">
        <v>192</v>
      </c>
      <c r="E141" s="17" t="s">
        <v>24</v>
      </c>
      <c r="F141" s="4" t="s">
        <v>173</v>
      </c>
      <c r="G141" s="25">
        <v>44578</v>
      </c>
      <c r="H141" s="68">
        <v>12508</v>
      </c>
      <c r="I141" s="46">
        <v>44586</v>
      </c>
      <c r="J141" s="10">
        <v>7415.4</v>
      </c>
      <c r="K141" s="52" t="s">
        <v>40</v>
      </c>
      <c r="L141" s="50"/>
    </row>
    <row r="142" spans="1:12" ht="22.5" x14ac:dyDescent="0.25">
      <c r="A142" s="13" t="s">
        <v>192</v>
      </c>
      <c r="B142" s="15">
        <v>287478.13</v>
      </c>
      <c r="C142" s="3" t="s">
        <v>174</v>
      </c>
      <c r="D142" s="24" t="s">
        <v>192</v>
      </c>
      <c r="E142" s="17" t="s">
        <v>24</v>
      </c>
      <c r="F142" s="4" t="s">
        <v>132</v>
      </c>
      <c r="G142" s="25">
        <v>44574</v>
      </c>
      <c r="H142" s="68">
        <v>12509</v>
      </c>
      <c r="I142" s="46">
        <v>44586</v>
      </c>
      <c r="J142" s="10">
        <v>180</v>
      </c>
      <c r="K142" s="52" t="s">
        <v>40</v>
      </c>
      <c r="L142" s="50"/>
    </row>
    <row r="143" spans="1:12" ht="22.5" x14ac:dyDescent="0.25">
      <c r="A143" s="24" t="s">
        <v>33</v>
      </c>
      <c r="B143" s="7">
        <v>0</v>
      </c>
      <c r="C143" s="3" t="s">
        <v>32</v>
      </c>
      <c r="D143" s="24" t="s">
        <v>38</v>
      </c>
      <c r="E143" s="17" t="s">
        <v>31</v>
      </c>
      <c r="F143" s="4" t="s">
        <v>27</v>
      </c>
      <c r="G143" s="25">
        <v>44586</v>
      </c>
      <c r="H143" s="68">
        <v>820251200192887</v>
      </c>
      <c r="I143" s="46">
        <v>44586</v>
      </c>
      <c r="J143" s="10">
        <v>1.05</v>
      </c>
      <c r="K143" s="52" t="s">
        <v>36</v>
      </c>
      <c r="L143" s="50"/>
    </row>
    <row r="144" spans="1:12" ht="33.75" x14ac:dyDescent="0.25">
      <c r="A144" s="24" t="s">
        <v>33</v>
      </c>
      <c r="B144" s="7">
        <v>0</v>
      </c>
      <c r="C144" s="3" t="s">
        <v>32</v>
      </c>
      <c r="D144" s="24" t="s">
        <v>38</v>
      </c>
      <c r="E144" s="17" t="s">
        <v>31</v>
      </c>
      <c r="F144" s="4" t="s">
        <v>27</v>
      </c>
      <c r="G144" s="25">
        <v>44586</v>
      </c>
      <c r="H144" s="68" t="s">
        <v>175</v>
      </c>
      <c r="I144" s="46">
        <v>44586</v>
      </c>
      <c r="J144" s="10">
        <v>73.150000000000006</v>
      </c>
      <c r="K144" s="52" t="s">
        <v>36</v>
      </c>
      <c r="L144" s="50"/>
    </row>
    <row r="145" spans="1:12" ht="22.5" x14ac:dyDescent="0.25">
      <c r="A145" s="24" t="s">
        <v>33</v>
      </c>
      <c r="B145" s="7">
        <v>0</v>
      </c>
      <c r="C145" s="3" t="s">
        <v>32</v>
      </c>
      <c r="D145" s="24" t="s">
        <v>38</v>
      </c>
      <c r="E145" s="17" t="s">
        <v>31</v>
      </c>
      <c r="F145" s="4" t="s">
        <v>27</v>
      </c>
      <c r="G145" s="25">
        <v>44586</v>
      </c>
      <c r="H145" s="68">
        <v>830251200874526</v>
      </c>
      <c r="I145" s="46">
        <v>44586</v>
      </c>
      <c r="J145" s="10">
        <v>1.78</v>
      </c>
      <c r="K145" s="52" t="s">
        <v>36</v>
      </c>
      <c r="L145" s="50"/>
    </row>
    <row r="146" spans="1:12" ht="22.5" x14ac:dyDescent="0.25">
      <c r="A146" s="24" t="s">
        <v>33</v>
      </c>
      <c r="B146" s="7">
        <v>0</v>
      </c>
      <c r="C146" s="3" t="s">
        <v>32</v>
      </c>
      <c r="D146" s="24" t="s">
        <v>38</v>
      </c>
      <c r="E146" s="17" t="s">
        <v>31</v>
      </c>
      <c r="F146" s="4" t="s">
        <v>27</v>
      </c>
      <c r="G146" s="25">
        <v>44587</v>
      </c>
      <c r="H146" s="68">
        <v>880261100046133</v>
      </c>
      <c r="I146" s="46">
        <v>44587</v>
      </c>
      <c r="J146" s="10">
        <v>1.05</v>
      </c>
      <c r="K146" s="52" t="s">
        <v>36</v>
      </c>
      <c r="L146" s="50"/>
    </row>
    <row r="147" spans="1:12" ht="22.5" x14ac:dyDescent="0.25">
      <c r="A147" s="13" t="s">
        <v>192</v>
      </c>
      <c r="B147" s="15">
        <v>287478.13</v>
      </c>
      <c r="C147" s="11" t="s">
        <v>176</v>
      </c>
      <c r="D147" s="24" t="s">
        <v>192</v>
      </c>
      <c r="E147" s="17" t="s">
        <v>24</v>
      </c>
      <c r="F147" s="4" t="s">
        <v>177</v>
      </c>
      <c r="G147" s="25">
        <v>44586</v>
      </c>
      <c r="H147" s="68">
        <v>12701</v>
      </c>
      <c r="I147" s="46">
        <v>44588</v>
      </c>
      <c r="J147" s="10">
        <v>387.13</v>
      </c>
      <c r="K147" s="52" t="s">
        <v>40</v>
      </c>
      <c r="L147" s="50"/>
    </row>
    <row r="148" spans="1:12" ht="22.5" x14ac:dyDescent="0.25">
      <c r="A148" s="24" t="s">
        <v>33</v>
      </c>
      <c r="B148" s="7">
        <v>0</v>
      </c>
      <c r="C148" s="3" t="s">
        <v>32</v>
      </c>
      <c r="D148" s="24" t="s">
        <v>38</v>
      </c>
      <c r="E148" s="17" t="s">
        <v>31</v>
      </c>
      <c r="F148" s="4" t="s">
        <v>27</v>
      </c>
      <c r="G148" s="25">
        <v>44588</v>
      </c>
      <c r="H148" s="68">
        <v>880271100108426</v>
      </c>
      <c r="I148" s="46">
        <v>44588</v>
      </c>
      <c r="J148" s="10">
        <v>1.05</v>
      </c>
      <c r="K148" s="52" t="s">
        <v>36</v>
      </c>
      <c r="L148" s="50"/>
    </row>
    <row r="149" spans="1:12" ht="22.5" x14ac:dyDescent="0.25">
      <c r="A149" s="24" t="s">
        <v>33</v>
      </c>
      <c r="B149" s="7">
        <v>0</v>
      </c>
      <c r="C149" s="3" t="s">
        <v>32</v>
      </c>
      <c r="D149" s="24" t="s">
        <v>38</v>
      </c>
      <c r="E149" s="17" t="s">
        <v>31</v>
      </c>
      <c r="F149" s="4" t="s">
        <v>27</v>
      </c>
      <c r="G149" s="25">
        <v>44588</v>
      </c>
      <c r="H149" s="68">
        <v>880271100189883</v>
      </c>
      <c r="I149" s="46">
        <v>44588</v>
      </c>
      <c r="J149" s="10">
        <v>10.45</v>
      </c>
      <c r="K149" s="52" t="s">
        <v>36</v>
      </c>
      <c r="L149" s="50"/>
    </row>
    <row r="150" spans="1:12" ht="22.5" x14ac:dyDescent="0.25">
      <c r="A150" s="13" t="s">
        <v>192</v>
      </c>
      <c r="B150" s="15">
        <v>287478.13</v>
      </c>
      <c r="C150" s="11" t="s">
        <v>178</v>
      </c>
      <c r="D150" s="24" t="s">
        <v>192</v>
      </c>
      <c r="E150" s="17" t="s">
        <v>24</v>
      </c>
      <c r="F150" s="4" t="s">
        <v>179</v>
      </c>
      <c r="G150" s="25">
        <v>44582</v>
      </c>
      <c r="H150" s="68">
        <v>12801</v>
      </c>
      <c r="I150" s="46">
        <v>44589</v>
      </c>
      <c r="J150" s="10">
        <v>9356.64</v>
      </c>
      <c r="K150" s="52" t="s">
        <v>40</v>
      </c>
      <c r="L150" s="50"/>
    </row>
    <row r="151" spans="1:12" ht="22.5" x14ac:dyDescent="0.25">
      <c r="A151" s="13" t="s">
        <v>192</v>
      </c>
      <c r="B151" s="15">
        <v>287478.13</v>
      </c>
      <c r="C151" s="11" t="s">
        <v>178</v>
      </c>
      <c r="D151" s="24" t="s">
        <v>192</v>
      </c>
      <c r="E151" s="17" t="s">
        <v>24</v>
      </c>
      <c r="F151" s="4" t="s">
        <v>179</v>
      </c>
      <c r="G151" s="25">
        <v>44582</v>
      </c>
      <c r="H151" s="68">
        <v>12801</v>
      </c>
      <c r="I151" s="46">
        <v>44589</v>
      </c>
      <c r="J151" s="10">
        <v>5231.2</v>
      </c>
      <c r="K151" s="52" t="s">
        <v>42</v>
      </c>
      <c r="L151" s="50"/>
    </row>
    <row r="152" spans="1:12" ht="22.5" x14ac:dyDescent="0.25">
      <c r="A152" s="13" t="s">
        <v>192</v>
      </c>
      <c r="B152" s="15">
        <v>287478.13</v>
      </c>
      <c r="C152" s="11" t="s">
        <v>180</v>
      </c>
      <c r="D152" s="24" t="s">
        <v>192</v>
      </c>
      <c r="E152" s="17" t="s">
        <v>24</v>
      </c>
      <c r="F152" s="4" t="s">
        <v>181</v>
      </c>
      <c r="G152" s="25">
        <v>44582</v>
      </c>
      <c r="H152" s="68">
        <v>12802</v>
      </c>
      <c r="I152" s="46">
        <v>44589</v>
      </c>
      <c r="J152" s="10">
        <v>1387.31</v>
      </c>
      <c r="K152" s="52" t="s">
        <v>40</v>
      </c>
      <c r="L152" s="50"/>
    </row>
    <row r="153" spans="1:12" ht="22.5" x14ac:dyDescent="0.25">
      <c r="A153" s="24" t="s">
        <v>33</v>
      </c>
      <c r="B153" s="7">
        <v>0</v>
      </c>
      <c r="C153" s="3" t="s">
        <v>32</v>
      </c>
      <c r="D153" s="24" t="s">
        <v>38</v>
      </c>
      <c r="E153" s="17" t="s">
        <v>31</v>
      </c>
      <c r="F153" s="4" t="s">
        <v>27</v>
      </c>
      <c r="G153" s="25">
        <v>44589</v>
      </c>
      <c r="H153" s="68">
        <v>870281200251102</v>
      </c>
      <c r="I153" s="46">
        <v>44589</v>
      </c>
      <c r="J153" s="10">
        <v>1.05</v>
      </c>
      <c r="K153" s="52" t="s">
        <v>36</v>
      </c>
      <c r="L153" s="50"/>
    </row>
    <row r="154" spans="1:12" ht="22.5" x14ac:dyDescent="0.25">
      <c r="A154" s="24" t="s">
        <v>33</v>
      </c>
      <c r="B154" s="7">
        <v>0</v>
      </c>
      <c r="C154" s="3" t="s">
        <v>32</v>
      </c>
      <c r="D154" s="24" t="s">
        <v>38</v>
      </c>
      <c r="E154" s="17" t="s">
        <v>31</v>
      </c>
      <c r="F154" s="4" t="s">
        <v>27</v>
      </c>
      <c r="G154" s="25">
        <v>44589</v>
      </c>
      <c r="H154" s="68" t="s">
        <v>182</v>
      </c>
      <c r="I154" s="46">
        <v>44589</v>
      </c>
      <c r="J154" s="10">
        <v>20.9</v>
      </c>
      <c r="K154" s="52" t="s">
        <v>36</v>
      </c>
      <c r="L154" s="50"/>
    </row>
    <row r="155" spans="1:12" ht="22.5" x14ac:dyDescent="0.25">
      <c r="A155" s="13" t="s">
        <v>192</v>
      </c>
      <c r="B155" s="15">
        <v>287478.13</v>
      </c>
      <c r="C155" s="3" t="s">
        <v>183</v>
      </c>
      <c r="D155" s="24" t="s">
        <v>192</v>
      </c>
      <c r="E155" s="17" t="s">
        <v>24</v>
      </c>
      <c r="F155" s="4" t="s">
        <v>184</v>
      </c>
      <c r="G155" s="25">
        <v>44588</v>
      </c>
      <c r="H155" s="68">
        <v>553220000050839</v>
      </c>
      <c r="I155" s="46">
        <v>44592</v>
      </c>
      <c r="J155" s="10">
        <v>98.54</v>
      </c>
      <c r="K155" s="52" t="s">
        <v>40</v>
      </c>
      <c r="L155" s="50"/>
    </row>
    <row r="156" spans="1:12" ht="22.5" x14ac:dyDescent="0.25">
      <c r="A156" s="13" t="s">
        <v>192</v>
      </c>
      <c r="B156" s="15">
        <v>287478.13</v>
      </c>
      <c r="C156" s="11" t="s">
        <v>185</v>
      </c>
      <c r="D156" s="24" t="s">
        <v>192</v>
      </c>
      <c r="E156" s="17" t="s">
        <v>24</v>
      </c>
      <c r="F156" s="4" t="s">
        <v>186</v>
      </c>
      <c r="G156" s="25">
        <v>44578</v>
      </c>
      <c r="H156" s="68">
        <v>554470000005457</v>
      </c>
      <c r="I156" s="46">
        <v>44592</v>
      </c>
      <c r="J156" s="10">
        <v>7293.38</v>
      </c>
      <c r="K156" s="52" t="s">
        <v>40</v>
      </c>
      <c r="L156" s="50"/>
    </row>
    <row r="157" spans="1:12" ht="22.5" x14ac:dyDescent="0.25">
      <c r="A157" s="13" t="s">
        <v>192</v>
      </c>
      <c r="B157" s="15">
        <v>287478.13</v>
      </c>
      <c r="C157" s="11" t="s">
        <v>187</v>
      </c>
      <c r="D157" s="24" t="s">
        <v>192</v>
      </c>
      <c r="E157" s="17" t="s">
        <v>24</v>
      </c>
      <c r="F157" s="4" t="s">
        <v>188</v>
      </c>
      <c r="G157" s="25">
        <v>44587</v>
      </c>
      <c r="H157" s="68">
        <v>13101</v>
      </c>
      <c r="I157" s="46">
        <v>44592</v>
      </c>
      <c r="J157" s="10">
        <v>239.65</v>
      </c>
      <c r="K157" s="52" t="s">
        <v>40</v>
      </c>
      <c r="L157" s="50"/>
    </row>
    <row r="158" spans="1:12" ht="22.5" x14ac:dyDescent="0.25">
      <c r="A158" s="24" t="s">
        <v>45</v>
      </c>
      <c r="B158" s="7">
        <v>78871.460000000006</v>
      </c>
      <c r="C158" s="11" t="s">
        <v>189</v>
      </c>
      <c r="D158" s="3" t="s">
        <v>45</v>
      </c>
      <c r="E158" s="8" t="s">
        <v>26</v>
      </c>
      <c r="F158" s="4" t="s">
        <v>27</v>
      </c>
      <c r="G158" s="25">
        <v>44592</v>
      </c>
      <c r="H158" s="68">
        <v>13102</v>
      </c>
      <c r="I158" s="46">
        <v>44592</v>
      </c>
      <c r="J158" s="10">
        <v>1887.67</v>
      </c>
      <c r="K158" s="52" t="s">
        <v>43</v>
      </c>
      <c r="L158" s="50"/>
    </row>
    <row r="159" spans="1:12" ht="22.5" x14ac:dyDescent="0.25">
      <c r="A159" s="24" t="s">
        <v>45</v>
      </c>
      <c r="B159" s="7">
        <v>78871.460000000006</v>
      </c>
      <c r="C159" s="11" t="s">
        <v>189</v>
      </c>
      <c r="D159" s="3" t="s">
        <v>45</v>
      </c>
      <c r="E159" s="8" t="s">
        <v>26</v>
      </c>
      <c r="F159" s="4" t="s">
        <v>27</v>
      </c>
      <c r="G159" s="25">
        <v>44592</v>
      </c>
      <c r="H159" s="68">
        <v>13102</v>
      </c>
      <c r="I159" s="46">
        <v>44592</v>
      </c>
      <c r="J159" s="10">
        <v>1627.46</v>
      </c>
      <c r="K159" s="52" t="s">
        <v>79</v>
      </c>
      <c r="L159" s="50"/>
    </row>
    <row r="160" spans="1:12" ht="22.5" x14ac:dyDescent="0.25">
      <c r="A160" s="24" t="s">
        <v>45</v>
      </c>
      <c r="B160" s="7">
        <v>78871.460000000006</v>
      </c>
      <c r="C160" s="11" t="s">
        <v>189</v>
      </c>
      <c r="D160" s="3" t="s">
        <v>45</v>
      </c>
      <c r="E160" s="8" t="s">
        <v>26</v>
      </c>
      <c r="F160" s="4" t="s">
        <v>27</v>
      </c>
      <c r="G160" s="25">
        <v>44592</v>
      </c>
      <c r="H160" s="68">
        <v>13102</v>
      </c>
      <c r="I160" s="46">
        <v>44592</v>
      </c>
      <c r="J160" s="10">
        <v>79004.08</v>
      </c>
      <c r="K160" s="52" t="s">
        <v>191</v>
      </c>
      <c r="L160" s="50"/>
    </row>
    <row r="161" spans="1:12" ht="22.5" x14ac:dyDescent="0.25">
      <c r="A161" s="24" t="s">
        <v>45</v>
      </c>
      <c r="B161" s="7">
        <v>78871.460000000006</v>
      </c>
      <c r="C161" s="11" t="s">
        <v>190</v>
      </c>
      <c r="D161" s="3" t="s">
        <v>45</v>
      </c>
      <c r="E161" s="8" t="s">
        <v>26</v>
      </c>
      <c r="F161" s="4" t="s">
        <v>27</v>
      </c>
      <c r="G161" s="25">
        <v>44592</v>
      </c>
      <c r="H161" s="68">
        <v>13103</v>
      </c>
      <c r="I161" s="46">
        <v>44592</v>
      </c>
      <c r="J161" s="10">
        <v>13986.13</v>
      </c>
      <c r="K161" s="52" t="s">
        <v>42</v>
      </c>
      <c r="L161" s="50"/>
    </row>
    <row r="162" spans="1:12" ht="22.5" x14ac:dyDescent="0.25">
      <c r="A162" s="24" t="s">
        <v>33</v>
      </c>
      <c r="B162" s="7">
        <v>0</v>
      </c>
      <c r="C162" s="3" t="s">
        <v>32</v>
      </c>
      <c r="D162" s="24" t="s">
        <v>38</v>
      </c>
      <c r="E162" s="17" t="s">
        <v>31</v>
      </c>
      <c r="F162" s="4" t="s">
        <v>27</v>
      </c>
      <c r="G162" s="25">
        <v>44592</v>
      </c>
      <c r="H162" s="68">
        <v>800311100089085</v>
      </c>
      <c r="I162" s="46">
        <v>44592</v>
      </c>
      <c r="J162" s="10">
        <v>1.05</v>
      </c>
      <c r="K162" s="52" t="s">
        <v>36</v>
      </c>
      <c r="L162" s="50"/>
    </row>
    <row r="163" spans="1:12" ht="22.5" x14ac:dyDescent="0.25">
      <c r="A163" s="24" t="s">
        <v>33</v>
      </c>
      <c r="B163" s="7">
        <v>0</v>
      </c>
      <c r="C163" s="3" t="s">
        <v>32</v>
      </c>
      <c r="D163" s="24" t="s">
        <v>38</v>
      </c>
      <c r="E163" s="17" t="s">
        <v>31</v>
      </c>
      <c r="F163" s="4" t="s">
        <v>27</v>
      </c>
      <c r="G163" s="25">
        <v>44592</v>
      </c>
      <c r="H163" s="68">
        <v>800311100161247</v>
      </c>
      <c r="I163" s="46">
        <v>44592</v>
      </c>
      <c r="J163" s="10">
        <v>10.45</v>
      </c>
      <c r="K163" s="52" t="s">
        <v>36</v>
      </c>
      <c r="L163" s="50"/>
    </row>
    <row r="164" spans="1:12" ht="22.5" x14ac:dyDescent="0.25">
      <c r="A164" s="24" t="s">
        <v>33</v>
      </c>
      <c r="B164" s="7">
        <v>0</v>
      </c>
      <c r="C164" s="3" t="s">
        <v>32</v>
      </c>
      <c r="D164" s="24" t="s">
        <v>38</v>
      </c>
      <c r="E164" s="17" t="s">
        <v>31</v>
      </c>
      <c r="F164" s="4" t="s">
        <v>27</v>
      </c>
      <c r="G164" s="25">
        <v>44592</v>
      </c>
      <c r="H164" s="68">
        <v>850311200089461</v>
      </c>
      <c r="I164" s="46">
        <v>44592</v>
      </c>
      <c r="J164" s="10">
        <v>20</v>
      </c>
      <c r="K164" s="52" t="s">
        <v>36</v>
      </c>
      <c r="L164" s="50"/>
    </row>
    <row r="165" spans="1:12" x14ac:dyDescent="0.25">
      <c r="A165" s="59"/>
      <c r="B165" s="59"/>
      <c r="C165" s="59"/>
      <c r="D165" s="59"/>
      <c r="E165" s="59"/>
      <c r="F165" s="59"/>
      <c r="G165" s="59"/>
      <c r="H165" s="59"/>
      <c r="I165" s="47" t="s">
        <v>34</v>
      </c>
      <c r="J165" s="20">
        <f>SUM(J21:J164)</f>
        <v>543056.51</v>
      </c>
      <c r="K165" s="53"/>
      <c r="L165" s="84"/>
    </row>
    <row r="166" spans="1:12" x14ac:dyDescent="0.25">
      <c r="A166" s="47"/>
      <c r="B166" s="47"/>
      <c r="C166" s="47"/>
      <c r="D166" s="47"/>
      <c r="E166" s="47"/>
      <c r="F166" s="47"/>
      <c r="G166" s="47"/>
      <c r="H166" s="47"/>
      <c r="I166" s="47" t="s">
        <v>39</v>
      </c>
      <c r="J166" s="82">
        <f>D15-J165</f>
        <v>543379.26999999979</v>
      </c>
      <c r="K166" s="65"/>
    </row>
    <row r="167" spans="1:12" x14ac:dyDescent="0.25">
      <c r="J167" s="39"/>
      <c r="K167" s="39"/>
    </row>
    <row r="168" spans="1:12" x14ac:dyDescent="0.25">
      <c r="D168" s="62"/>
      <c r="J168" s="83"/>
    </row>
    <row r="169" spans="1:12" x14ac:dyDescent="0.25">
      <c r="D169" s="62"/>
      <c r="G169" s="48" t="s">
        <v>1</v>
      </c>
      <c r="H169" s="49"/>
      <c r="I169" s="49" t="s">
        <v>28</v>
      </c>
    </row>
    <row r="170" spans="1:12" x14ac:dyDescent="0.25">
      <c r="D170" s="62"/>
      <c r="G170" s="48" t="s">
        <v>2</v>
      </c>
      <c r="H170" s="49"/>
      <c r="I170" s="49" t="s">
        <v>3</v>
      </c>
    </row>
    <row r="171" spans="1:12" x14ac:dyDescent="0.25">
      <c r="D171" s="62"/>
      <c r="G171" s="48" t="s">
        <v>200</v>
      </c>
      <c r="H171" s="49"/>
      <c r="I171" s="49"/>
    </row>
    <row r="172" spans="1:12" x14ac:dyDescent="0.25">
      <c r="D172" s="62"/>
    </row>
    <row r="173" spans="1:12" x14ac:dyDescent="0.25">
      <c r="D173" s="63"/>
    </row>
    <row r="174" spans="1:12" x14ac:dyDescent="0.25">
      <c r="D174" s="63"/>
    </row>
    <row r="175" spans="1:12" x14ac:dyDescent="0.25">
      <c r="D175" s="63"/>
    </row>
    <row r="176" spans="1:12" x14ac:dyDescent="0.25">
      <c r="D176" s="62"/>
    </row>
    <row r="177" spans="4:4" x14ac:dyDescent="0.25">
      <c r="D177" s="62"/>
    </row>
    <row r="178" spans="4:4" x14ac:dyDescent="0.25">
      <c r="D178" s="62"/>
    </row>
    <row r="179" spans="4:4" x14ac:dyDescent="0.25">
      <c r="D179" s="62"/>
    </row>
    <row r="180" spans="4:4" x14ac:dyDescent="0.25">
      <c r="D180" s="62"/>
    </row>
    <row r="181" spans="4:4" x14ac:dyDescent="0.25">
      <c r="D181" s="64"/>
    </row>
  </sheetData>
  <sheetProtection algorithmName="SHA-512" hashValue="9vxIvURlRqpitd/S4x9F7p63Xznjc1Ga/CVAW/aNolhim/nbDcNz0mT0VRQCda3gW9CzeoJmjBOQ6FVL0kDlNA==" saltValue="gDlyZhL1lXrYFQWq7GwZqg==" spinCount="100000" sheet="1" objects="1" scenarios="1" selectLockedCells="1" selectUnlockedCells="1"/>
  <autoFilter ref="C1:C196" xr:uid="{00000000-0009-0000-0000-000000000000}"/>
  <mergeCells count="26">
    <mergeCell ref="B7:C7"/>
    <mergeCell ref="B10:C10"/>
    <mergeCell ref="B6:C6"/>
    <mergeCell ref="A1:D1"/>
    <mergeCell ref="A2:B3"/>
    <mergeCell ref="C2:C3"/>
    <mergeCell ref="D2:D3"/>
    <mergeCell ref="A5:D5"/>
    <mergeCell ref="B8:C8"/>
    <mergeCell ref="A17:J17"/>
    <mergeCell ref="A18:A20"/>
    <mergeCell ref="B18:B20"/>
    <mergeCell ref="C18:J18"/>
    <mergeCell ref="C19:C20"/>
    <mergeCell ref="D19:D20"/>
    <mergeCell ref="E19:G19"/>
    <mergeCell ref="H19:J19"/>
    <mergeCell ref="B12:C12"/>
    <mergeCell ref="E12:F12"/>
    <mergeCell ref="B15:C15"/>
    <mergeCell ref="B13:C13"/>
    <mergeCell ref="B9:C9"/>
    <mergeCell ref="E9:F9"/>
    <mergeCell ref="B14:C14"/>
    <mergeCell ref="B11:C11"/>
    <mergeCell ref="E11:F11"/>
  </mergeCells>
  <pageMargins left="0.23622047244094491" right="0.23622047244094491" top="0.55118110236220474" bottom="0.55118110236220474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FINANCEIRA DEZEMBRO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2022-02-16T14:13:32Z</cp:lastPrinted>
  <dcterms:created xsi:type="dcterms:W3CDTF">2020-08-04T13:26:28Z</dcterms:created>
  <dcterms:modified xsi:type="dcterms:W3CDTF">2022-04-06T14:07:49Z</dcterms:modified>
</cp:coreProperties>
</file>