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6FF98D4B-5857-442E-BE7C-D8A9C10FDDD1}" xr6:coauthVersionLast="36" xr6:coauthVersionMax="36" xr10:uidLastSave="{00000000-0000-0000-0000-000000000000}"/>
  <bookViews>
    <workbookView xWindow="0" yWindow="0" windowWidth="20490" windowHeight="6945" tabRatio="866" xr2:uid="{00000000-000D-0000-FFFF-FFFF00000000}"/>
  </bookViews>
  <sheets>
    <sheet name="EXECUÇÃO FINANCEIRA NOVEMBRO" sheetId="6" r:id="rId1"/>
  </sheets>
  <definedNames>
    <definedName name="_xlnm._FilterDatabase" localSheetId="0" hidden="1">'EXECUÇÃO FINANCEIRA NOVEMBRO'!$C$1:$C$171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" i="6" l="1"/>
  <c r="D16" i="6" l="1"/>
  <c r="J141" i="6" l="1"/>
</calcChain>
</file>

<file path=xl/sharedStrings.xml><?xml version="1.0" encoding="utf-8"?>
<sst xmlns="http://schemas.openxmlformats.org/spreadsheetml/2006/main" count="708" uniqueCount="199">
  <si>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</si>
  <si>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</si>
  <si>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</si>
  <si>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</si>
  <si>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</si>
  <si>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</si>
  <si>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</si>
  <si>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</si>
  <si>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</si>
  <si>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</si>
  <si>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</si>
  <si>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</si>
  <si>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</si>
  <si>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</si>
  <si>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</si>
  <si>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</si>
  <si>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</si>
  <si>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</si>
  <si>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</si>
  <si>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</si>
  <si>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</si>
  <si>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</si>
  <si>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</si>
  <si>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</si>
  <si>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</si>
  <si>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</si>
  <si>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</si>
  <si>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</si>
  <si>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</si>
  <si>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ALEXANDRE LUIZ DAL BOSCO EIRELI</t>
  </si>
  <si>
    <t>INSTITUTO DE ORTOPEDIA E FRATURAS LTDA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</si>
  <si>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</si>
  <si>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</si>
  <si>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</si>
  <si>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</si>
  <si>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</si>
  <si>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</si>
  <si>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</si>
  <si>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</si>
  <si>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MGCF SERVIÇOS MÉDICOS LTDA</t>
  </si>
  <si>
    <t>CG SAÚDE SERVIÇOS MÉDICOS ESPECIALIZADOS LTDA</t>
  </si>
  <si>
    <t>NBTR SERVIÇOS MÉDICOS LTDA</t>
  </si>
  <si>
    <t>PICCOLI E CASARIN SS LTDA</t>
  </si>
  <si>
    <t>SERVIÇOS MÉDICOS CAXIENSE SS LTDA</t>
  </si>
  <si>
    <t>CLÍNICA DO PULMÃO CAXIAS DO SUL LTDA</t>
  </si>
  <si>
    <t>CLÍNICA MÉDICA CORRALES SS</t>
  </si>
  <si>
    <t>LS SERVIÇOS MÉDICOS LTDA</t>
  </si>
  <si>
    <t>Saldo Anterior:</t>
  </si>
  <si>
    <t>Tarifas Bancárias</t>
  </si>
  <si>
    <t>CARDIOCLINICA CAXIAS SS LTDA</t>
  </si>
  <si>
    <t>SALDO FINAL:</t>
  </si>
  <si>
    <t>Depósito do Valor do Termo de Fomento nº 299/2021 referente competência 11/2021</t>
  </si>
  <si>
    <t>833.431.200.281.304 A 833.431.200.281.306</t>
  </si>
  <si>
    <t>S Z R CLINICA MEDICA LTDA</t>
  </si>
  <si>
    <t>INGASTRO  INSTITUTO DE GASTROENTEROLOGIA LTDA</t>
  </si>
  <si>
    <t xml:space="preserve">FSF GASTROENTEROLOGIA EIRELI ME </t>
  </si>
  <si>
    <t>CLINIMED SERVIÇOS MEDICOS LTDA</t>
  </si>
  <si>
    <t>SERVIÇOS MÉDICOS CRIPPA SOCIEDADE SIMPLES LTDA</t>
  </si>
  <si>
    <t>NP FRANCA SERVIÇOS MEDICOS LTDA</t>
  </si>
  <si>
    <t>843441200403972 A 843.441.200.403.981</t>
  </si>
  <si>
    <t>CAROLINE MAASLONEK SERVIÇOS MEDICOS LTDA</t>
  </si>
  <si>
    <t>CLINICA NEUROCIRURGICA ZAN LTDA</t>
  </si>
  <si>
    <t>E &amp; G SERVIÇOS MEDICOS S/S</t>
  </si>
  <si>
    <t xml:space="preserve">SERVIÇOS MEDICOS TOMIELLO E MACHADO LTDA ME </t>
  </si>
  <si>
    <t>CARRION ASSITENCIA MEDICA FAMILIAR LTDA</t>
  </si>
  <si>
    <t>696</t>
  </si>
  <si>
    <t>CLINICA DE CIRURGIA VASCULAR PONGILUPPI LTDA</t>
  </si>
  <si>
    <t>PARIGI DE MELO SERVIÇOS MEDICOS LTDA</t>
  </si>
  <si>
    <t xml:space="preserve">ATIVA MEDICO CIRURGICA LTDA </t>
  </si>
  <si>
    <t>CIRURGICA FERNANDES C.M.AT.CIR.HO.SO.LTDA</t>
  </si>
  <si>
    <t>CIRURGICA SANTA CRUZ COM.PROD.HOSP.</t>
  </si>
  <si>
    <t>CM HOSPPITALAR S.A</t>
  </si>
  <si>
    <t>GENESIO A MENDES E CIA LTDA</t>
  </si>
  <si>
    <t>GENIAL PRODUTOS PARA LIMPEZA LTDA</t>
  </si>
  <si>
    <t>XAVIER &amp; SENNA LTDA</t>
  </si>
  <si>
    <t>LONDRICIR COM DE MAT HOSPITALAR LTDA</t>
  </si>
  <si>
    <t>308970/01</t>
  </si>
  <si>
    <t>2317146/01</t>
  </si>
  <si>
    <t>2317146/02</t>
  </si>
  <si>
    <t>308970/02</t>
  </si>
  <si>
    <t>308970/03</t>
  </si>
  <si>
    <t>MCW PRODUTOS MEDICOS E HOSPITALARES LTDA</t>
  </si>
  <si>
    <t>MED CENTER COMERCIAL LTDA</t>
  </si>
  <si>
    <t>MEDICAMENTAL HOSPITALAR LTDA</t>
  </si>
  <si>
    <t>MEDILAR IMPORT E DISTR DE PRODUTOS MEDICO HOSP.</t>
  </si>
  <si>
    <t>714086/01</t>
  </si>
  <si>
    <t>714086/02</t>
  </si>
  <si>
    <t>717086/01</t>
  </si>
  <si>
    <t>717086/02</t>
  </si>
  <si>
    <t>DISTRIBUIDORA DE MEDICAMENTOS PAULO LIMA LTDA</t>
  </si>
  <si>
    <t>101185/01</t>
  </si>
  <si>
    <t>101185/02</t>
  </si>
  <si>
    <t>101185/03</t>
  </si>
  <si>
    <t>STOCK MED PRODUTOS MEDICO HOSPITALARES LTDA</t>
  </si>
  <si>
    <t>SULMEDIC COMERCIO DE MEDICAMENTOS LTDA</t>
  </si>
  <si>
    <t>883.471.100.017.962 A 883.471.100.017.970</t>
  </si>
  <si>
    <t>BSC SERVIÇOS MEDICOS EIRELI</t>
  </si>
  <si>
    <t>150</t>
  </si>
  <si>
    <t>ETM SERVIÇOS MEDICOS LTDA ME</t>
  </si>
  <si>
    <t>238</t>
  </si>
  <si>
    <t>EDSON PICCOLI CLINICA DE GASTROENTEROLOGIA EIRELI</t>
  </si>
  <si>
    <t>514</t>
  </si>
  <si>
    <t>863.481.200.220.015 a 863.481.200.220.023</t>
  </si>
  <si>
    <t>RFN SERVIÇOS MEDICOS EIRELI</t>
  </si>
  <si>
    <t>110</t>
  </si>
  <si>
    <t>DISQUECG CENTRO DE DIAGNOSTICOS CARDIOLOGICOS LTDA SOCOEDADE SIMPLES</t>
  </si>
  <si>
    <t>824</t>
  </si>
  <si>
    <t>META 1</t>
  </si>
  <si>
    <t>CHEMELLO CLINICA CIRURGIA DA MÃO E ANESTESIOLOGIA LTDA</t>
  </si>
  <si>
    <t>406</t>
  </si>
  <si>
    <t>FLUXUS CLINICA VASCULAR EIRELI</t>
  </si>
  <si>
    <t>472</t>
  </si>
  <si>
    <t>833.491.200.397.026 A 833.491.200.397.028</t>
  </si>
  <si>
    <t>SERVIMED COMERCIAL LTDA</t>
  </si>
  <si>
    <t>SOUL SERVIÇOS MEDICOS EIRELI</t>
  </si>
  <si>
    <t>338</t>
  </si>
  <si>
    <t>SERVIÇOS MEDICOS CAXIENSE SOCIEDADE SIMPLES LTDA</t>
  </si>
  <si>
    <t>585</t>
  </si>
  <si>
    <t>META 4</t>
  </si>
  <si>
    <t>863.561.200.497.047 A 863.561.200.497.048</t>
  </si>
  <si>
    <t xml:space="preserve"> COCLEARE SERVIÇOS MEDICOS -SOCIEDADE SIMPLES LTDA</t>
  </si>
  <si>
    <t>299</t>
  </si>
  <si>
    <t>RFP CLINICA MEDICA S/S LTDA</t>
  </si>
  <si>
    <t>655</t>
  </si>
  <si>
    <t>SOC MEDICA DE FLORES DA CUNHA</t>
  </si>
  <si>
    <t>975</t>
  </si>
  <si>
    <t>RENAL CARE CLINICA DE DOENÇAS RENAIS  E HIPERTENSÃO LTDA</t>
  </si>
  <si>
    <t>538</t>
  </si>
  <si>
    <t>META 7</t>
  </si>
  <si>
    <t xml:space="preserve">  LABORATORIO DE PATOLOGIA CAXIAS DO SUL LTDA</t>
  </si>
  <si>
    <t>23880</t>
  </si>
  <si>
    <t>META 3</t>
  </si>
  <si>
    <t>BERGASSE 19 CLINICA PSIQUIATRICA LTDA</t>
  </si>
  <si>
    <t>241</t>
  </si>
  <si>
    <t>META 2</t>
  </si>
  <si>
    <t>914</t>
  </si>
  <si>
    <t>CLINICA CAXIENSE SÃO LUCAS LTDA</t>
  </si>
  <si>
    <t xml:space="preserve">DIMAR SERVIÇOS MEDICOS SOCIEDADE SIMPLES </t>
  </si>
  <si>
    <t>827</t>
  </si>
  <si>
    <t>SERVIÇOS MEDICOS CRIPPA SOCIEDADE SIMPLES LTDA</t>
  </si>
  <si>
    <t>583</t>
  </si>
  <si>
    <t>BAVARESCO &amp; GENEROSI LTDA</t>
  </si>
  <si>
    <t>358</t>
  </si>
  <si>
    <t>G &amp; HB SERVIÇOS MEDICOS LTDA</t>
  </si>
  <si>
    <t>270</t>
  </si>
  <si>
    <t>OTOCENTRO SERVIÇOS MEDICOS E FONOAUDIOLOGICOS LTDA</t>
  </si>
  <si>
    <t>2235</t>
  </si>
  <si>
    <t>CAGLIARI SERVIÇOS MEDICOS LTDA</t>
  </si>
  <si>
    <t>553</t>
  </si>
  <si>
    <t>CEQUI SAÚDE LTDA</t>
  </si>
  <si>
    <t>38</t>
  </si>
  <si>
    <t>CLINICA MEDICA CORRALES SOCIEDADE SIMPLES</t>
  </si>
  <si>
    <t>3184</t>
  </si>
  <si>
    <t>CLINICA DO PULMÃO CAXIAS DO SUL LTDA</t>
  </si>
  <si>
    <t>1448</t>
  </si>
  <si>
    <t>VERGANI &amp; FRANCOSERVIÇOS MEDICOS S/S</t>
  </si>
  <si>
    <t>4879</t>
  </si>
  <si>
    <t>PIO SODALICIO DAS DAMAS DE CARIDADE DE CAXIAS DO SUL</t>
  </si>
  <si>
    <t>149057</t>
  </si>
  <si>
    <t>BANCO DE SANGUE DE CAXIAS DO SUL</t>
  </si>
  <si>
    <t>2498</t>
  </si>
  <si>
    <t>873.611.100.006.071 A 873.611.100.006.083</t>
  </si>
  <si>
    <t>1257</t>
  </si>
  <si>
    <t>203</t>
  </si>
  <si>
    <t>349</t>
  </si>
  <si>
    <t>443</t>
  </si>
  <si>
    <t>META 6</t>
  </si>
  <si>
    <t>454</t>
  </si>
  <si>
    <t>989</t>
  </si>
  <si>
    <t xml:space="preserve">Salários (Folha de pagamento) </t>
  </si>
  <si>
    <t>ASSOCIAÇÃO CULTURAL E CIENTIFICA VIRVI RAMOS</t>
  </si>
  <si>
    <t>883631100149601 A 883.631.100.149.602</t>
  </si>
  <si>
    <t>WA SERVIÇOS MEDICOS E DIAGNOSTICOS POR IMAGEM LTDA</t>
  </si>
  <si>
    <t>SILVANA PAZSERVIÇOS MEDICOS LTDA</t>
  </si>
  <si>
    <t>13</t>
  </si>
  <si>
    <t>CARBONEMED SERVIÇOS MEDICOS LTDA</t>
  </si>
  <si>
    <t xml:space="preserve">251 </t>
  </si>
  <si>
    <t>META 5</t>
  </si>
  <si>
    <t>A.F.SERVIÇOS MEDICOS LTDA</t>
  </si>
  <si>
    <t>ANALISE CLINICA E CONSULTORIA S</t>
  </si>
  <si>
    <t>CAN CLINICA DE ANESTESIOLOGIA SOCIEDADE SIMPLES LTDA</t>
  </si>
  <si>
    <t>C.P.M LABORATORIO PATOCITO CAXIAS LTDA</t>
  </si>
  <si>
    <t>CLINIMAGEM CLINICA DE DIAGNOSTICO POR IMAGEM LTDA</t>
  </si>
  <si>
    <t>ANESTESIOLOGISTAS REUNIDOS DE CAXIAS DO SUL LTDA</t>
  </si>
  <si>
    <t>PRORAD DIAGNOSTICOS SERRA GAUCHA LTDA</t>
  </si>
  <si>
    <t>833.641.200.204.569 A 833.641.200.204.578</t>
  </si>
  <si>
    <t>SULMED  SERVIÇOS MEDICOS LTDA</t>
  </si>
  <si>
    <t>Rendimento financeiro de Dezembro 2021</t>
  </si>
  <si>
    <t>Repasse da Associação Cultural e Científica Virvi Ramos - tarifas bancárias de 01 a 29/12/2021</t>
  </si>
  <si>
    <t>Repasse da Associação Cultural e Científica Virvi Ramos - tarifas bancárias de Novembro/2021</t>
  </si>
  <si>
    <t>META 8</t>
  </si>
  <si>
    <t>Repasse da Associação Cultural e Científica Virvi Ramos ref.reembolso de tarifa boleto da NF 1742403 - Servimed Coml.Ltda</t>
  </si>
  <si>
    <t>Estorno do reembolso referente NF 17079 da Clinimagem paga em 27/05 (Pagamento não informado no relatório da competência abril/2021)</t>
  </si>
  <si>
    <t>Estorno do lançamento feito no relatório de competência Setembro/2021 pois foi informado equivocadamente como tarifa bancária em 13.10.2021</t>
  </si>
  <si>
    <t>Repasse da Associação Cultural e Científica Virvi Ramos - tarifas bancárias de Outubro/2021</t>
  </si>
  <si>
    <t xml:space="preserve"> </t>
  </si>
  <si>
    <t>Serviços Terceiros - Pessoa Jurídica</t>
  </si>
  <si>
    <t>Material de Consumo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</si>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</sst>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vertical="center" readingOrder="1"/>
    </xf>
    <xf numFmtId="0" fontId="5" fillId="0" borderId="10" xfId="0" applyFont="1" applyFill="1" applyBorder="1"/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lef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4" fontId="5" fillId="0" borderId="1" xfId="0" applyNumberFormat="1" applyFont="1" applyFill="1" applyBorder="1" applyAlignment="1"/>
    <xf numFmtId="0" fontId="6" fillId="0" borderId="0" xfId="0" applyFont="1" applyFill="1"/>
    <xf numFmtId="44" fontId="6" fillId="0" borderId="0" xfId="0" applyNumberFormat="1" applyFont="1" applyFill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zoomScale="110" zoomScaleNormal="110" workbookViewId="0">
      <selection activeCell="B7" sqref="B7:C7"/>
    </sheetView>
  </sheetViews>
  <sheetFormatPr defaultRowHeight="15" x14ac:dyDescent="0.25"/>
  <cols>
    <col min="1" max="1" width="19.140625" style="21" customWidth="1"/>
    <col min="2" max="2" width="14.42578125" style="21" customWidth="1"/>
    <col min="3" max="3" width="59" style="21" customWidth="1"/>
    <col min="4" max="4" width="15.28515625" style="21" customWidth="1"/>
    <col min="5" max="5" width="9.42578125" style="21" customWidth="1"/>
    <col min="6" max="6" width="10.85546875" style="21" customWidth="1"/>
    <col min="7" max="7" width="10.5703125" style="21" customWidth="1"/>
    <col min="8" max="8" width="17.85546875" style="21" customWidth="1"/>
    <col min="9" max="9" width="11.5703125" style="21" customWidth="1"/>
    <col min="10" max="10" width="12.85546875" style="22" bestFit="1" customWidth="1"/>
    <col min="11" max="11" width="8.140625" style="22" bestFit="1" customWidth="1"/>
    <col min="12" max="12" width="9.140625" style="7"/>
    <col min="13" max="13" width="29.28515625" style="7" customWidth="1"/>
    <col min="14" max="14" width="16" style="7" bestFit="1" customWidth="1"/>
    <col min="15" max="15" width="16.42578125" style="7" bestFit="1" customWidth="1"/>
    <col min="16" max="16" width="16" style="7" bestFit="1" customWidth="1"/>
    <col min="17" max="16384" width="9.140625" style="7"/>
  </cols>
  <sheetData>
    <row r="1" spans="1:11" s="42" customFormat="1" ht="15" customHeight="1" x14ac:dyDescent="0.2">
      <c r="A1" s="93" t="s">
        <v>4</v>
      </c>
      <c r="B1" s="94"/>
      <c r="C1" s="94"/>
      <c r="D1" s="95"/>
      <c r="E1" s="43"/>
      <c r="F1" s="2"/>
      <c r="G1" s="2"/>
      <c r="H1" s="2"/>
      <c r="I1" s="2"/>
      <c r="J1" s="44"/>
      <c r="K1" s="44"/>
    </row>
    <row r="2" spans="1:11" ht="14.25" customHeight="1" x14ac:dyDescent="0.25">
      <c r="A2" s="96" t="s">
        <v>23</v>
      </c>
      <c r="B2" s="97"/>
      <c r="C2" s="100" t="s">
        <v>31</v>
      </c>
      <c r="D2" s="100" t="s">
        <v>32</v>
      </c>
      <c r="E2" s="29"/>
    </row>
    <row r="3" spans="1:11" ht="9" customHeight="1" x14ac:dyDescent="0.25">
      <c r="A3" s="98"/>
      <c r="B3" s="99"/>
      <c r="C3" s="101"/>
      <c r="D3" s="101"/>
      <c r="E3" s="29"/>
    </row>
    <row r="4" spans="1:11" ht="9" customHeight="1" x14ac:dyDescent="0.25">
      <c r="A4" s="30"/>
      <c r="B4" s="30"/>
      <c r="C4" s="30"/>
      <c r="D4" s="30"/>
      <c r="E4" s="29"/>
    </row>
    <row r="5" spans="1:11" s="42" customFormat="1" ht="12.75" x14ac:dyDescent="0.2">
      <c r="A5" s="93" t="s">
        <v>0</v>
      </c>
      <c r="B5" s="94"/>
      <c r="C5" s="94"/>
      <c r="D5" s="95"/>
      <c r="E5" s="43"/>
      <c r="F5" s="2"/>
      <c r="G5" s="63"/>
      <c r="H5" s="2"/>
      <c r="I5" s="2"/>
      <c r="J5" s="44"/>
      <c r="K5" s="44"/>
    </row>
    <row r="6" spans="1:11" x14ac:dyDescent="0.25">
      <c r="A6" s="56" t="s">
        <v>5</v>
      </c>
      <c r="B6" s="92" t="s">
        <v>6</v>
      </c>
      <c r="C6" s="92"/>
      <c r="D6" s="56" t="s">
        <v>7</v>
      </c>
      <c r="E6" s="29"/>
      <c r="G6" s="63"/>
    </row>
    <row r="7" spans="1:11" x14ac:dyDescent="0.25">
      <c r="A7" s="61"/>
      <c r="B7" s="89" t="s">
        <v>47</v>
      </c>
      <c r="C7" s="90"/>
      <c r="D7" s="62">
        <v>492795.89</v>
      </c>
      <c r="E7" s="29"/>
      <c r="G7" s="63"/>
    </row>
    <row r="8" spans="1:11" ht="22.5" customHeight="1" x14ac:dyDescent="0.25">
      <c r="A8" s="61"/>
      <c r="B8" s="91" t="s">
        <v>192</v>
      </c>
      <c r="C8" s="91"/>
      <c r="D8" s="31">
        <v>-10671.6</v>
      </c>
      <c r="E8" s="29"/>
      <c r="G8" s="63"/>
    </row>
    <row r="9" spans="1:11" ht="25.5" customHeight="1" x14ac:dyDescent="0.25">
      <c r="A9" s="61"/>
      <c r="B9" s="91" t="s">
        <v>193</v>
      </c>
      <c r="C9" s="91"/>
      <c r="D9" s="31">
        <v>-740.98</v>
      </c>
      <c r="E9" s="29"/>
      <c r="G9" s="63"/>
    </row>
    <row r="10" spans="1:11" ht="15.75" customHeight="1" x14ac:dyDescent="0.25">
      <c r="A10" s="8">
        <v>44503</v>
      </c>
      <c r="B10" s="102" t="s">
        <v>194</v>
      </c>
      <c r="C10" s="103"/>
      <c r="D10" s="31">
        <v>911.82</v>
      </c>
      <c r="E10" s="32"/>
      <c r="G10" s="63"/>
    </row>
    <row r="11" spans="1:11" ht="15.75" customHeight="1" x14ac:dyDescent="0.25">
      <c r="A11" s="8">
        <v>44538</v>
      </c>
      <c r="B11" s="91" t="s">
        <v>51</v>
      </c>
      <c r="C11" s="91"/>
      <c r="D11" s="31">
        <v>611117.06999999995</v>
      </c>
      <c r="E11" s="32"/>
      <c r="G11" s="63"/>
    </row>
    <row r="12" spans="1:11" ht="15.75" customHeight="1" x14ac:dyDescent="0.25">
      <c r="A12" s="8">
        <v>44539</v>
      </c>
      <c r="B12" s="102" t="s">
        <v>189</v>
      </c>
      <c r="C12" s="103"/>
      <c r="D12" s="31">
        <v>876.2</v>
      </c>
      <c r="E12" s="32"/>
      <c r="G12" s="63"/>
    </row>
    <row r="13" spans="1:11" ht="15.75" customHeight="1" x14ac:dyDescent="0.25">
      <c r="A13" s="8">
        <v>44550</v>
      </c>
      <c r="B13" s="102" t="s">
        <v>191</v>
      </c>
      <c r="C13" s="103"/>
      <c r="D13" s="31">
        <v>0.99</v>
      </c>
      <c r="E13" s="32"/>
      <c r="G13" s="63"/>
    </row>
    <row r="14" spans="1:11" ht="15.75" customHeight="1" x14ac:dyDescent="0.25">
      <c r="A14" s="8">
        <v>44560</v>
      </c>
      <c r="B14" s="102" t="s">
        <v>188</v>
      </c>
      <c r="C14" s="103"/>
      <c r="D14" s="31">
        <v>840.55</v>
      </c>
      <c r="E14" s="32"/>
      <c r="G14" s="63"/>
    </row>
    <row r="15" spans="1:11" x14ac:dyDescent="0.25">
      <c r="A15" s="1">
        <v>44561</v>
      </c>
      <c r="B15" s="112" t="s">
        <v>187</v>
      </c>
      <c r="C15" s="112"/>
      <c r="D15" s="33">
        <v>4354.26</v>
      </c>
      <c r="E15" s="29"/>
    </row>
    <row r="16" spans="1:11" x14ac:dyDescent="0.25">
      <c r="A16" s="55"/>
      <c r="B16" s="111" t="s">
        <v>8</v>
      </c>
      <c r="C16" s="111"/>
      <c r="D16" s="34">
        <f>SUM(D7:D15)</f>
        <v>1099484.2</v>
      </c>
      <c r="E16" s="29"/>
    </row>
    <row r="17" spans="1:12" ht="8.25" customHeight="1" x14ac:dyDescent="0.25">
      <c r="A17" s="35"/>
      <c r="B17" s="36"/>
      <c r="C17" s="36"/>
      <c r="D17" s="37"/>
      <c r="E17" s="29"/>
    </row>
    <row r="18" spans="1:12" s="42" customFormat="1" ht="15.75" customHeight="1" x14ac:dyDescent="0.2">
      <c r="A18" s="93" t="s">
        <v>9</v>
      </c>
      <c r="B18" s="94"/>
      <c r="C18" s="94"/>
      <c r="D18" s="94"/>
      <c r="E18" s="94"/>
      <c r="F18" s="94"/>
      <c r="G18" s="94"/>
      <c r="H18" s="94"/>
      <c r="I18" s="94"/>
      <c r="J18" s="95"/>
      <c r="K18" s="58"/>
    </row>
    <row r="19" spans="1:12" ht="15.75" customHeight="1" x14ac:dyDescent="0.25">
      <c r="A19" s="104" t="s">
        <v>10</v>
      </c>
      <c r="B19" s="104" t="s">
        <v>11</v>
      </c>
      <c r="C19" s="107" t="s">
        <v>12</v>
      </c>
      <c r="D19" s="108"/>
      <c r="E19" s="108"/>
      <c r="F19" s="108"/>
      <c r="G19" s="108"/>
      <c r="H19" s="108"/>
      <c r="I19" s="108"/>
      <c r="J19" s="109"/>
      <c r="K19" s="40"/>
    </row>
    <row r="20" spans="1:12" ht="17.25" customHeight="1" x14ac:dyDescent="0.25">
      <c r="A20" s="105"/>
      <c r="B20" s="105"/>
      <c r="C20" s="105" t="s">
        <v>13</v>
      </c>
      <c r="D20" s="110" t="s">
        <v>14</v>
      </c>
      <c r="E20" s="107" t="s">
        <v>15</v>
      </c>
      <c r="F20" s="108"/>
      <c r="G20" s="109"/>
      <c r="H20" s="107" t="s">
        <v>16</v>
      </c>
      <c r="I20" s="108"/>
      <c r="J20" s="109"/>
      <c r="K20" s="40"/>
    </row>
    <row r="21" spans="1:12" ht="24.75" customHeight="1" x14ac:dyDescent="0.25">
      <c r="A21" s="106"/>
      <c r="B21" s="106"/>
      <c r="C21" s="106"/>
      <c r="D21" s="110"/>
      <c r="E21" s="38" t="s">
        <v>17</v>
      </c>
      <c r="F21" s="38" t="s">
        <v>18</v>
      </c>
      <c r="G21" s="57" t="s">
        <v>19</v>
      </c>
      <c r="H21" s="39" t="s">
        <v>20</v>
      </c>
      <c r="I21" s="57" t="s">
        <v>21</v>
      </c>
      <c r="J21" s="40" t="s">
        <v>22</v>
      </c>
      <c r="K21" s="40" t="s">
        <v>37</v>
      </c>
    </row>
    <row r="22" spans="1:12" ht="22.5" x14ac:dyDescent="0.25">
      <c r="A22" s="3" t="s">
        <v>35</v>
      </c>
      <c r="B22" s="13">
        <v>0</v>
      </c>
      <c r="C22" s="3" t="s">
        <v>34</v>
      </c>
      <c r="D22" s="3" t="s">
        <v>48</v>
      </c>
      <c r="E22" s="45" t="s">
        <v>33</v>
      </c>
      <c r="F22" s="72" t="s">
        <v>27</v>
      </c>
      <c r="G22" s="48">
        <v>44536</v>
      </c>
      <c r="H22" s="70">
        <v>863401201817653</v>
      </c>
      <c r="I22" s="48">
        <v>44536</v>
      </c>
      <c r="J22" s="13">
        <v>271</v>
      </c>
      <c r="K22" s="53" t="s">
        <v>38</v>
      </c>
      <c r="L22" s="52"/>
    </row>
    <row r="23" spans="1:12" ht="22.5" x14ac:dyDescent="0.25">
      <c r="A23" s="3" t="s">
        <v>196</v>
      </c>
      <c r="B23" s="53">
        <v>287478.13</v>
      </c>
      <c r="C23" s="45" t="s">
        <v>74</v>
      </c>
      <c r="D23" s="3" t="s">
        <v>196</v>
      </c>
      <c r="E23" s="45" t="s">
        <v>24</v>
      </c>
      <c r="F23" s="25">
        <v>65</v>
      </c>
      <c r="G23" s="26">
        <v>44531</v>
      </c>
      <c r="H23" s="70">
        <v>120901</v>
      </c>
      <c r="I23" s="48">
        <v>44539</v>
      </c>
      <c r="J23" s="13">
        <v>3477.03</v>
      </c>
      <c r="K23" s="53" t="s">
        <v>128</v>
      </c>
      <c r="L23" s="52"/>
    </row>
    <row r="24" spans="1:12" ht="22.5" x14ac:dyDescent="0.25">
      <c r="A24" s="3" t="s">
        <v>196</v>
      </c>
      <c r="B24" s="53">
        <v>287478.13</v>
      </c>
      <c r="C24" s="45" t="s">
        <v>40</v>
      </c>
      <c r="D24" s="3" t="s">
        <v>196</v>
      </c>
      <c r="E24" s="45" t="s">
        <v>24</v>
      </c>
      <c r="F24" s="73">
        <v>114</v>
      </c>
      <c r="G24" s="48">
        <v>44531</v>
      </c>
      <c r="H24" s="70">
        <v>120902</v>
      </c>
      <c r="I24" s="48">
        <v>44539</v>
      </c>
      <c r="J24" s="13">
        <v>1481.95</v>
      </c>
      <c r="K24" s="53" t="s">
        <v>128</v>
      </c>
      <c r="L24" s="52"/>
    </row>
    <row r="25" spans="1:12" ht="22.5" x14ac:dyDescent="0.25">
      <c r="A25" s="3" t="s">
        <v>196</v>
      </c>
      <c r="B25" s="53">
        <v>287478.13</v>
      </c>
      <c r="C25" s="45" t="s">
        <v>40</v>
      </c>
      <c r="D25" s="3" t="s">
        <v>196</v>
      </c>
      <c r="E25" s="45" t="s">
        <v>24</v>
      </c>
      <c r="F25" s="25">
        <v>116</v>
      </c>
      <c r="G25" s="26">
        <v>44531</v>
      </c>
      <c r="H25" s="70">
        <v>120903</v>
      </c>
      <c r="I25" s="48">
        <v>44539</v>
      </c>
      <c r="J25" s="13">
        <v>828</v>
      </c>
      <c r="K25" s="53" t="s">
        <v>128</v>
      </c>
      <c r="L25" s="52"/>
    </row>
    <row r="26" spans="1:12" ht="22.5" x14ac:dyDescent="0.25">
      <c r="A26" s="3" t="s">
        <v>196</v>
      </c>
      <c r="B26" s="53">
        <v>287478.13</v>
      </c>
      <c r="C26" s="45" t="s">
        <v>41</v>
      </c>
      <c r="D26" s="3" t="s">
        <v>196</v>
      </c>
      <c r="E26" s="45" t="s">
        <v>24</v>
      </c>
      <c r="F26" s="73">
        <v>134</v>
      </c>
      <c r="G26" s="48">
        <v>44531</v>
      </c>
      <c r="H26" s="70">
        <v>120904</v>
      </c>
      <c r="I26" s="48">
        <v>44539</v>
      </c>
      <c r="J26" s="13">
        <v>927.21</v>
      </c>
      <c r="K26" s="53" t="s">
        <v>128</v>
      </c>
      <c r="L26" s="52"/>
    </row>
    <row r="27" spans="1:12" ht="22.5" x14ac:dyDescent="0.25">
      <c r="A27" s="3" t="s">
        <v>196</v>
      </c>
      <c r="B27" s="53">
        <v>287478.13</v>
      </c>
      <c r="C27" s="45" t="s">
        <v>39</v>
      </c>
      <c r="D27" s="3" t="s">
        <v>196</v>
      </c>
      <c r="E27" s="45" t="s">
        <v>24</v>
      </c>
      <c r="F27" s="73">
        <v>228</v>
      </c>
      <c r="G27" s="48">
        <v>44532</v>
      </c>
      <c r="H27" s="70">
        <v>120905</v>
      </c>
      <c r="I27" s="48">
        <v>44539</v>
      </c>
      <c r="J27" s="13">
        <v>3477.03</v>
      </c>
      <c r="K27" s="53" t="s">
        <v>128</v>
      </c>
      <c r="L27" s="52"/>
    </row>
    <row r="28" spans="1:12" ht="22.5" x14ac:dyDescent="0.25">
      <c r="A28" s="3" t="s">
        <v>196</v>
      </c>
      <c r="B28" s="53">
        <v>287478.13</v>
      </c>
      <c r="C28" s="45" t="s">
        <v>46</v>
      </c>
      <c r="D28" s="3" t="s">
        <v>196</v>
      </c>
      <c r="E28" s="45" t="s">
        <v>24</v>
      </c>
      <c r="F28" s="73">
        <v>125</v>
      </c>
      <c r="G28" s="48">
        <v>44531</v>
      </c>
      <c r="H28" s="70">
        <v>120906</v>
      </c>
      <c r="I28" s="48">
        <v>44539</v>
      </c>
      <c r="J28" s="13">
        <v>7649.47</v>
      </c>
      <c r="K28" s="53" t="s">
        <v>128</v>
      </c>
      <c r="L28" s="52"/>
    </row>
    <row r="29" spans="1:12" ht="22.5" x14ac:dyDescent="0.25">
      <c r="A29" s="3" t="s">
        <v>35</v>
      </c>
      <c r="B29" s="13">
        <v>0</v>
      </c>
      <c r="C29" s="3" t="s">
        <v>34</v>
      </c>
      <c r="D29" s="3" t="s">
        <v>48</v>
      </c>
      <c r="E29" s="45" t="s">
        <v>33</v>
      </c>
      <c r="F29" s="72" t="s">
        <v>27</v>
      </c>
      <c r="G29" s="48">
        <v>44539</v>
      </c>
      <c r="H29" s="25" t="s">
        <v>52</v>
      </c>
      <c r="I29" s="48">
        <v>44539</v>
      </c>
      <c r="J29" s="13">
        <v>31.35</v>
      </c>
      <c r="K29" s="53" t="s">
        <v>38</v>
      </c>
      <c r="L29" s="52"/>
    </row>
    <row r="30" spans="1:12" ht="22.5" x14ac:dyDescent="0.25">
      <c r="A30" s="3" t="s">
        <v>35</v>
      </c>
      <c r="B30" s="13">
        <v>0</v>
      </c>
      <c r="C30" s="3" t="s">
        <v>34</v>
      </c>
      <c r="D30" s="3" t="s">
        <v>48</v>
      </c>
      <c r="E30" s="45" t="s">
        <v>33</v>
      </c>
      <c r="F30" s="72" t="s">
        <v>27</v>
      </c>
      <c r="G30" s="48">
        <v>44539</v>
      </c>
      <c r="H30" s="70">
        <v>833431200491601</v>
      </c>
      <c r="I30" s="48">
        <v>44539</v>
      </c>
      <c r="J30" s="13">
        <v>10</v>
      </c>
      <c r="K30" s="53" t="s">
        <v>38</v>
      </c>
      <c r="L30" s="52"/>
    </row>
    <row r="31" spans="1:12" ht="22.5" x14ac:dyDescent="0.25">
      <c r="A31" s="3" t="s">
        <v>196</v>
      </c>
      <c r="B31" s="53">
        <v>287478.13</v>
      </c>
      <c r="C31" s="45" t="s">
        <v>53</v>
      </c>
      <c r="D31" s="3" t="s">
        <v>196</v>
      </c>
      <c r="E31" s="45" t="s">
        <v>24</v>
      </c>
      <c r="F31" s="73">
        <v>704</v>
      </c>
      <c r="G31" s="48">
        <v>44531</v>
      </c>
      <c r="H31" s="70">
        <v>550089000036425</v>
      </c>
      <c r="I31" s="48">
        <v>44540</v>
      </c>
      <c r="J31" s="13">
        <v>3448.98</v>
      </c>
      <c r="K31" s="53" t="s">
        <v>190</v>
      </c>
      <c r="L31" s="52"/>
    </row>
    <row r="32" spans="1:12" ht="22.5" x14ac:dyDescent="0.25">
      <c r="A32" s="3" t="s">
        <v>196</v>
      </c>
      <c r="B32" s="53">
        <v>287478.13</v>
      </c>
      <c r="C32" s="45" t="s">
        <v>54</v>
      </c>
      <c r="D32" s="3" t="s">
        <v>196</v>
      </c>
      <c r="E32" s="45" t="s">
        <v>24</v>
      </c>
      <c r="F32" s="73">
        <v>1240</v>
      </c>
      <c r="G32" s="48">
        <v>44533</v>
      </c>
      <c r="H32" s="70">
        <v>552871000048500</v>
      </c>
      <c r="I32" s="48">
        <v>44540</v>
      </c>
      <c r="J32" s="13">
        <v>938.5</v>
      </c>
      <c r="K32" s="53" t="s">
        <v>107</v>
      </c>
      <c r="L32" s="52"/>
    </row>
    <row r="33" spans="1:12" ht="22.5" x14ac:dyDescent="0.25">
      <c r="A33" s="3" t="s">
        <v>196</v>
      </c>
      <c r="B33" s="53">
        <v>287478.13</v>
      </c>
      <c r="C33" s="45" t="s">
        <v>55</v>
      </c>
      <c r="D33" s="3" t="s">
        <v>196</v>
      </c>
      <c r="E33" s="45" t="s">
        <v>24</v>
      </c>
      <c r="F33" s="74">
        <v>202</v>
      </c>
      <c r="G33" s="48">
        <v>44533</v>
      </c>
      <c r="H33" s="70">
        <v>121002</v>
      </c>
      <c r="I33" s="48">
        <v>44540</v>
      </c>
      <c r="J33" s="13">
        <v>2000</v>
      </c>
      <c r="K33" s="53" t="s">
        <v>107</v>
      </c>
      <c r="L33" s="52"/>
    </row>
    <row r="34" spans="1:12" ht="22.5" x14ac:dyDescent="0.25">
      <c r="A34" s="3" t="s">
        <v>196</v>
      </c>
      <c r="B34" s="53">
        <v>287478.13</v>
      </c>
      <c r="C34" s="45" t="s">
        <v>56</v>
      </c>
      <c r="D34" s="3" t="s">
        <v>196</v>
      </c>
      <c r="E34" s="45" t="s">
        <v>24</v>
      </c>
      <c r="F34" s="75">
        <v>344</v>
      </c>
      <c r="G34" s="26">
        <v>44533</v>
      </c>
      <c r="H34" s="70">
        <v>121003</v>
      </c>
      <c r="I34" s="48">
        <v>44540</v>
      </c>
      <c r="J34" s="59">
        <v>1000</v>
      </c>
      <c r="K34" s="53" t="s">
        <v>107</v>
      </c>
      <c r="L34" s="52"/>
    </row>
    <row r="35" spans="1:12" ht="22.5" x14ac:dyDescent="0.25">
      <c r="A35" s="3" t="s">
        <v>196</v>
      </c>
      <c r="B35" s="53">
        <v>287478.13</v>
      </c>
      <c r="C35" s="45" t="s">
        <v>42</v>
      </c>
      <c r="D35" s="3" t="s">
        <v>196</v>
      </c>
      <c r="E35" s="45" t="s">
        <v>24</v>
      </c>
      <c r="F35" s="73">
        <v>440</v>
      </c>
      <c r="G35" s="26">
        <v>44533</v>
      </c>
      <c r="H35" s="70">
        <v>121004</v>
      </c>
      <c r="I35" s="48">
        <v>44540</v>
      </c>
      <c r="J35" s="13">
        <v>1407.75</v>
      </c>
      <c r="K35" s="53" t="s">
        <v>107</v>
      </c>
      <c r="L35" s="52"/>
    </row>
    <row r="36" spans="1:12" ht="22.5" x14ac:dyDescent="0.25">
      <c r="A36" s="3" t="s">
        <v>196</v>
      </c>
      <c r="B36" s="53">
        <v>287478.13</v>
      </c>
      <c r="C36" s="45" t="s">
        <v>29</v>
      </c>
      <c r="D36" s="3" t="s">
        <v>196</v>
      </c>
      <c r="E36" s="45" t="s">
        <v>24</v>
      </c>
      <c r="F36" s="73">
        <v>450</v>
      </c>
      <c r="G36" s="48">
        <v>44533</v>
      </c>
      <c r="H36" s="70">
        <v>121005</v>
      </c>
      <c r="I36" s="48">
        <v>44540</v>
      </c>
      <c r="J36" s="59">
        <v>1500</v>
      </c>
      <c r="K36" s="53" t="s">
        <v>107</v>
      </c>
      <c r="L36" s="52"/>
    </row>
    <row r="37" spans="1:12" ht="22.5" x14ac:dyDescent="0.25">
      <c r="A37" s="3" t="s">
        <v>196</v>
      </c>
      <c r="B37" s="53">
        <v>287478.13</v>
      </c>
      <c r="C37" s="45" t="s">
        <v>57</v>
      </c>
      <c r="D37" s="3" t="s">
        <v>196</v>
      </c>
      <c r="E37" s="45" t="s">
        <v>24</v>
      </c>
      <c r="F37" s="74">
        <v>578</v>
      </c>
      <c r="G37" s="48">
        <v>44533</v>
      </c>
      <c r="H37" s="70">
        <v>121006</v>
      </c>
      <c r="I37" s="48">
        <v>44540</v>
      </c>
      <c r="J37" s="13">
        <v>1407.75</v>
      </c>
      <c r="K37" s="53" t="s">
        <v>107</v>
      </c>
      <c r="L37" s="52"/>
    </row>
    <row r="38" spans="1:12" ht="22.5" x14ac:dyDescent="0.25">
      <c r="A38" s="3" t="s">
        <v>196</v>
      </c>
      <c r="B38" s="53">
        <v>287478.13</v>
      </c>
      <c r="C38" s="3" t="s">
        <v>43</v>
      </c>
      <c r="D38" s="3" t="s">
        <v>196</v>
      </c>
      <c r="E38" s="45" t="s">
        <v>24</v>
      </c>
      <c r="F38" s="73">
        <v>581</v>
      </c>
      <c r="G38" s="48">
        <v>44533</v>
      </c>
      <c r="H38" s="70">
        <v>121007</v>
      </c>
      <c r="I38" s="48">
        <v>44540</v>
      </c>
      <c r="J38" s="13">
        <v>1407.75</v>
      </c>
      <c r="K38" s="53" t="s">
        <v>107</v>
      </c>
      <c r="L38" s="52"/>
    </row>
    <row r="39" spans="1:12" ht="22.5" x14ac:dyDescent="0.25">
      <c r="A39" s="3" t="s">
        <v>196</v>
      </c>
      <c r="B39" s="53">
        <v>287478.13</v>
      </c>
      <c r="C39" s="45" t="s">
        <v>30</v>
      </c>
      <c r="D39" s="3" t="s">
        <v>196</v>
      </c>
      <c r="E39" s="45" t="s">
        <v>24</v>
      </c>
      <c r="F39" s="74">
        <v>977</v>
      </c>
      <c r="G39" s="48">
        <v>44533</v>
      </c>
      <c r="H39" s="70">
        <v>121008</v>
      </c>
      <c r="I39" s="48">
        <v>44540</v>
      </c>
      <c r="J39" s="13">
        <v>1407.75</v>
      </c>
      <c r="K39" s="53" t="s">
        <v>107</v>
      </c>
      <c r="L39" s="52"/>
    </row>
    <row r="40" spans="1:12" ht="22.5" x14ac:dyDescent="0.25">
      <c r="A40" s="3" t="s">
        <v>196</v>
      </c>
      <c r="B40" s="53">
        <v>287478.13</v>
      </c>
      <c r="C40" s="45" t="s">
        <v>45</v>
      </c>
      <c r="D40" s="3" t="s">
        <v>196</v>
      </c>
      <c r="E40" s="45" t="s">
        <v>24</v>
      </c>
      <c r="F40" s="73">
        <v>3147</v>
      </c>
      <c r="G40" s="48">
        <v>44533</v>
      </c>
      <c r="H40" s="70">
        <v>121009</v>
      </c>
      <c r="I40" s="48">
        <v>44540</v>
      </c>
      <c r="J40" s="13">
        <v>1407.75</v>
      </c>
      <c r="K40" s="53" t="s">
        <v>107</v>
      </c>
      <c r="L40" s="52"/>
    </row>
    <row r="41" spans="1:12" ht="22.5" x14ac:dyDescent="0.25">
      <c r="A41" s="3" t="s">
        <v>196</v>
      </c>
      <c r="B41" s="53">
        <v>287478.13</v>
      </c>
      <c r="C41" s="45" t="s">
        <v>49</v>
      </c>
      <c r="D41" s="3" t="s">
        <v>196</v>
      </c>
      <c r="E41" s="45" t="s">
        <v>24</v>
      </c>
      <c r="F41" s="73">
        <v>5532</v>
      </c>
      <c r="G41" s="48">
        <v>44531</v>
      </c>
      <c r="H41" s="70">
        <v>121010</v>
      </c>
      <c r="I41" s="48">
        <v>44540</v>
      </c>
      <c r="J41" s="13">
        <v>1500</v>
      </c>
      <c r="K41" s="53" t="s">
        <v>107</v>
      </c>
      <c r="L41" s="52"/>
    </row>
    <row r="42" spans="1:12" ht="22.5" x14ac:dyDescent="0.25">
      <c r="A42" s="3" t="s">
        <v>196</v>
      </c>
      <c r="B42" s="53">
        <v>287478.13</v>
      </c>
      <c r="C42" s="45" t="s">
        <v>58</v>
      </c>
      <c r="D42" s="3" t="s">
        <v>196</v>
      </c>
      <c r="E42" s="45" t="s">
        <v>24</v>
      </c>
      <c r="F42" s="73">
        <v>10</v>
      </c>
      <c r="G42" s="48">
        <v>44532</v>
      </c>
      <c r="H42" s="70">
        <v>121011</v>
      </c>
      <c r="I42" s="48">
        <v>44540</v>
      </c>
      <c r="J42" s="13">
        <v>987.97</v>
      </c>
      <c r="K42" s="53" t="s">
        <v>128</v>
      </c>
      <c r="L42" s="52"/>
    </row>
    <row r="43" spans="1:12" ht="22.5" x14ac:dyDescent="0.25">
      <c r="A43" s="3" t="s">
        <v>35</v>
      </c>
      <c r="B43" s="13">
        <v>0</v>
      </c>
      <c r="C43" s="3" t="s">
        <v>34</v>
      </c>
      <c r="D43" s="3" t="s">
        <v>48</v>
      </c>
      <c r="E43" s="45" t="s">
        <v>33</v>
      </c>
      <c r="F43" s="72" t="s">
        <v>27</v>
      </c>
      <c r="G43" s="48">
        <v>44540</v>
      </c>
      <c r="H43" s="70" t="s">
        <v>59</v>
      </c>
      <c r="I43" s="48">
        <v>44540</v>
      </c>
      <c r="J43" s="13">
        <v>104.5</v>
      </c>
      <c r="K43" s="53" t="s">
        <v>38</v>
      </c>
      <c r="L43" s="52"/>
    </row>
    <row r="44" spans="1:12" ht="22.5" x14ac:dyDescent="0.25">
      <c r="A44" s="3" t="s">
        <v>35</v>
      </c>
      <c r="B44" s="13">
        <v>0</v>
      </c>
      <c r="C44" s="3" t="s">
        <v>34</v>
      </c>
      <c r="D44" s="3" t="s">
        <v>48</v>
      </c>
      <c r="E44" s="45" t="s">
        <v>33</v>
      </c>
      <c r="F44" s="72" t="s">
        <v>27</v>
      </c>
      <c r="G44" s="48">
        <v>44540</v>
      </c>
      <c r="H44" s="70">
        <v>863441201157542</v>
      </c>
      <c r="I44" s="48">
        <v>44540</v>
      </c>
      <c r="J44" s="13">
        <v>9.7799999999999994</v>
      </c>
      <c r="K44" s="53" t="s">
        <v>38</v>
      </c>
      <c r="L44" s="52"/>
    </row>
    <row r="45" spans="1:12" ht="22.5" x14ac:dyDescent="0.25">
      <c r="A45" s="3" t="s">
        <v>196</v>
      </c>
      <c r="B45" s="53">
        <v>287478.13</v>
      </c>
      <c r="C45" s="45" t="s">
        <v>60</v>
      </c>
      <c r="D45" s="3" t="s">
        <v>196</v>
      </c>
      <c r="E45" s="45" t="s">
        <v>24</v>
      </c>
      <c r="F45" s="73">
        <v>45</v>
      </c>
      <c r="G45" s="48">
        <v>44530</v>
      </c>
      <c r="H45" s="70">
        <v>121301</v>
      </c>
      <c r="I45" s="48">
        <v>44543</v>
      </c>
      <c r="J45" s="13">
        <v>13250</v>
      </c>
      <c r="K45" s="53" t="s">
        <v>107</v>
      </c>
      <c r="L45" s="52"/>
    </row>
    <row r="46" spans="1:12" ht="22.5" x14ac:dyDescent="0.25">
      <c r="A46" s="3" t="s">
        <v>196</v>
      </c>
      <c r="B46" s="53">
        <v>287478.13</v>
      </c>
      <c r="C46" s="45" t="s">
        <v>61</v>
      </c>
      <c r="D46" s="3" t="s">
        <v>196</v>
      </c>
      <c r="E46" s="45" t="s">
        <v>24</v>
      </c>
      <c r="F46" s="74">
        <v>336</v>
      </c>
      <c r="G46" s="48">
        <v>44536</v>
      </c>
      <c r="H46" s="70">
        <v>121302</v>
      </c>
      <c r="I46" s="48">
        <v>44543</v>
      </c>
      <c r="J46" s="13">
        <v>3754</v>
      </c>
      <c r="K46" s="53" t="s">
        <v>107</v>
      </c>
      <c r="L46" s="52"/>
    </row>
    <row r="47" spans="1:12" ht="22.5" x14ac:dyDescent="0.25">
      <c r="A47" s="3" t="s">
        <v>196</v>
      </c>
      <c r="B47" s="53">
        <v>287478.13</v>
      </c>
      <c r="C47" s="76" t="s">
        <v>62</v>
      </c>
      <c r="D47" s="77" t="s">
        <v>196</v>
      </c>
      <c r="E47" s="77" t="s">
        <v>24</v>
      </c>
      <c r="F47" s="78">
        <v>404</v>
      </c>
      <c r="G47" s="79">
        <v>44536</v>
      </c>
      <c r="H47" s="70">
        <v>121303</v>
      </c>
      <c r="I47" s="48">
        <v>44543</v>
      </c>
      <c r="J47" s="80">
        <v>3708.83</v>
      </c>
      <c r="K47" s="53" t="s">
        <v>128</v>
      </c>
      <c r="L47" s="52"/>
    </row>
    <row r="48" spans="1:12" ht="22.5" x14ac:dyDescent="0.25">
      <c r="A48" s="3" t="s">
        <v>196</v>
      </c>
      <c r="B48" s="53">
        <v>287478.13</v>
      </c>
      <c r="C48" s="81" t="s">
        <v>63</v>
      </c>
      <c r="D48" s="45" t="s">
        <v>196</v>
      </c>
      <c r="E48" s="45" t="s">
        <v>24</v>
      </c>
      <c r="F48" s="82">
        <v>421</v>
      </c>
      <c r="G48" s="26">
        <v>44536</v>
      </c>
      <c r="H48" s="70">
        <v>121304</v>
      </c>
      <c r="I48" s="48">
        <v>44543</v>
      </c>
      <c r="J48" s="83">
        <v>1877</v>
      </c>
      <c r="K48" s="53" t="s">
        <v>107</v>
      </c>
      <c r="L48" s="52"/>
    </row>
    <row r="49" spans="1:12" ht="22.5" x14ac:dyDescent="0.25">
      <c r="A49" s="3" t="s">
        <v>196</v>
      </c>
      <c r="B49" s="53">
        <v>287478.13</v>
      </c>
      <c r="C49" s="3" t="s">
        <v>64</v>
      </c>
      <c r="D49" s="45" t="s">
        <v>196</v>
      </c>
      <c r="E49" s="45" t="s">
        <v>24</v>
      </c>
      <c r="F49" s="72" t="s">
        <v>65</v>
      </c>
      <c r="G49" s="48">
        <v>44536</v>
      </c>
      <c r="H49" s="70">
        <v>121305</v>
      </c>
      <c r="I49" s="48">
        <v>44543</v>
      </c>
      <c r="J49" s="13">
        <v>938.5</v>
      </c>
      <c r="K49" s="53" t="s">
        <v>107</v>
      </c>
      <c r="L49" s="52"/>
    </row>
    <row r="50" spans="1:12" ht="22.5" x14ac:dyDescent="0.25">
      <c r="A50" s="3" t="s">
        <v>196</v>
      </c>
      <c r="B50" s="53">
        <v>287478.13</v>
      </c>
      <c r="C50" s="81" t="s">
        <v>66</v>
      </c>
      <c r="D50" s="45" t="s">
        <v>196</v>
      </c>
      <c r="E50" s="45" t="s">
        <v>24</v>
      </c>
      <c r="F50" s="82">
        <v>1104</v>
      </c>
      <c r="G50" s="26">
        <v>44536</v>
      </c>
      <c r="H50" s="70">
        <v>121306</v>
      </c>
      <c r="I50" s="48">
        <v>44543</v>
      </c>
      <c r="J50" s="83">
        <v>1500</v>
      </c>
      <c r="K50" s="53" t="s">
        <v>107</v>
      </c>
      <c r="L50" s="52"/>
    </row>
    <row r="51" spans="1:12" ht="22.5" x14ac:dyDescent="0.25">
      <c r="A51" s="3" t="s">
        <v>196</v>
      </c>
      <c r="B51" s="53">
        <v>287478.13</v>
      </c>
      <c r="C51" s="81" t="s">
        <v>44</v>
      </c>
      <c r="D51" s="45" t="s">
        <v>196</v>
      </c>
      <c r="E51" s="45" t="s">
        <v>24</v>
      </c>
      <c r="F51" s="82">
        <v>1432</v>
      </c>
      <c r="G51" s="26">
        <v>44536</v>
      </c>
      <c r="H51" s="70">
        <v>121307</v>
      </c>
      <c r="I51" s="48">
        <v>44543</v>
      </c>
      <c r="J51" s="83">
        <v>938.5</v>
      </c>
      <c r="K51" s="53" t="s">
        <v>107</v>
      </c>
      <c r="L51" s="52"/>
    </row>
    <row r="52" spans="1:12" ht="22.5" x14ac:dyDescent="0.25">
      <c r="A52" s="3" t="s">
        <v>196</v>
      </c>
      <c r="B52" s="53">
        <v>287478.13</v>
      </c>
      <c r="C52" s="81" t="s">
        <v>44</v>
      </c>
      <c r="D52" s="45" t="s">
        <v>196</v>
      </c>
      <c r="E52" s="45" t="s">
        <v>24</v>
      </c>
      <c r="F52" s="82">
        <v>1433</v>
      </c>
      <c r="G52" s="26">
        <v>44536</v>
      </c>
      <c r="H52" s="70">
        <v>121308</v>
      </c>
      <c r="I52" s="48">
        <v>44543</v>
      </c>
      <c r="J52" s="83">
        <v>1877</v>
      </c>
      <c r="K52" s="53" t="s">
        <v>107</v>
      </c>
      <c r="L52" s="52"/>
    </row>
    <row r="53" spans="1:12" ht="22.5" x14ac:dyDescent="0.25">
      <c r="A53" s="3" t="s">
        <v>196</v>
      </c>
      <c r="B53" s="53">
        <v>287478.13</v>
      </c>
      <c r="C53" s="81" t="s">
        <v>67</v>
      </c>
      <c r="D53" s="45" t="s">
        <v>196</v>
      </c>
      <c r="E53" s="45" t="s">
        <v>24</v>
      </c>
      <c r="F53" s="82">
        <v>128</v>
      </c>
      <c r="G53" s="26">
        <v>44533</v>
      </c>
      <c r="H53" s="70">
        <v>121309</v>
      </c>
      <c r="I53" s="48">
        <v>44543</v>
      </c>
      <c r="J53" s="83">
        <v>1390.82</v>
      </c>
      <c r="K53" s="53" t="s">
        <v>107</v>
      </c>
      <c r="L53" s="52"/>
    </row>
    <row r="54" spans="1:12" x14ac:dyDescent="0.25">
      <c r="A54" s="45" t="s">
        <v>197</v>
      </c>
      <c r="B54" s="9">
        <v>244767.48</v>
      </c>
      <c r="C54" s="46" t="s">
        <v>68</v>
      </c>
      <c r="D54" s="15" t="s">
        <v>25</v>
      </c>
      <c r="E54" s="10" t="s">
        <v>24</v>
      </c>
      <c r="F54" s="68">
        <v>169338</v>
      </c>
      <c r="G54" s="11">
        <v>44522</v>
      </c>
      <c r="H54" s="69">
        <v>121310</v>
      </c>
      <c r="I54" s="48">
        <v>44543</v>
      </c>
      <c r="J54" s="86">
        <v>1263.2</v>
      </c>
      <c r="K54" s="53" t="s">
        <v>107</v>
      </c>
      <c r="L54" s="52"/>
    </row>
    <row r="55" spans="1:12" x14ac:dyDescent="0.25">
      <c r="A55" s="45" t="s">
        <v>197</v>
      </c>
      <c r="B55" s="9">
        <v>244767.48</v>
      </c>
      <c r="C55" s="46" t="s">
        <v>69</v>
      </c>
      <c r="D55" s="15" t="s">
        <v>25</v>
      </c>
      <c r="E55" s="10" t="s">
        <v>24</v>
      </c>
      <c r="F55" s="24">
        <v>1406735</v>
      </c>
      <c r="G55" s="11">
        <v>44525</v>
      </c>
      <c r="H55" s="69">
        <v>121311</v>
      </c>
      <c r="I55" s="48">
        <v>44543</v>
      </c>
      <c r="J55" s="86">
        <v>8400</v>
      </c>
      <c r="K55" s="53" t="s">
        <v>107</v>
      </c>
      <c r="L55" s="52"/>
    </row>
    <row r="56" spans="1:12" x14ac:dyDescent="0.25">
      <c r="A56" s="45" t="s">
        <v>197</v>
      </c>
      <c r="B56" s="9">
        <v>244767.48</v>
      </c>
      <c r="C56" s="20" t="s">
        <v>70</v>
      </c>
      <c r="D56" s="15" t="s">
        <v>25</v>
      </c>
      <c r="E56" s="15" t="s">
        <v>24</v>
      </c>
      <c r="F56" s="47">
        <v>617469</v>
      </c>
      <c r="G56" s="28">
        <v>44525</v>
      </c>
      <c r="H56" s="69">
        <v>121312</v>
      </c>
      <c r="I56" s="48">
        <v>44543</v>
      </c>
      <c r="J56" s="13">
        <v>1614.6</v>
      </c>
      <c r="K56" s="53" t="s">
        <v>107</v>
      </c>
      <c r="L56" s="52"/>
    </row>
    <row r="57" spans="1:12" x14ac:dyDescent="0.25">
      <c r="A57" s="45" t="s">
        <v>197</v>
      </c>
      <c r="B57" s="9">
        <v>244767.48</v>
      </c>
      <c r="C57" s="20" t="s">
        <v>71</v>
      </c>
      <c r="D57" s="15" t="s">
        <v>25</v>
      </c>
      <c r="E57" s="15" t="s">
        <v>24</v>
      </c>
      <c r="F57" s="47">
        <v>2313660</v>
      </c>
      <c r="G57" s="28">
        <v>44523</v>
      </c>
      <c r="H57" s="70">
        <v>121313</v>
      </c>
      <c r="I57" s="48">
        <v>44543</v>
      </c>
      <c r="J57" s="13">
        <v>10200</v>
      </c>
      <c r="K57" s="53" t="s">
        <v>166</v>
      </c>
      <c r="L57" s="52"/>
    </row>
    <row r="58" spans="1:12" x14ac:dyDescent="0.25">
      <c r="A58" s="45" t="s">
        <v>197</v>
      </c>
      <c r="B58" s="9">
        <v>244767.48</v>
      </c>
      <c r="C58" s="20" t="s">
        <v>71</v>
      </c>
      <c r="D58" s="15" t="s">
        <v>25</v>
      </c>
      <c r="E58" s="15" t="s">
        <v>24</v>
      </c>
      <c r="F58" s="12" t="s">
        <v>77</v>
      </c>
      <c r="G58" s="17">
        <v>44530</v>
      </c>
      <c r="H58" s="70">
        <v>121314</v>
      </c>
      <c r="I58" s="48">
        <v>44543</v>
      </c>
      <c r="J58" s="13">
        <v>12750</v>
      </c>
      <c r="K58" s="53" t="s">
        <v>131</v>
      </c>
      <c r="L58" s="52"/>
    </row>
    <row r="59" spans="1:12" x14ac:dyDescent="0.25">
      <c r="A59" s="45" t="s">
        <v>197</v>
      </c>
      <c r="B59" s="9">
        <v>244767.48</v>
      </c>
      <c r="C59" s="20" t="s">
        <v>71</v>
      </c>
      <c r="D59" s="15" t="s">
        <v>25</v>
      </c>
      <c r="E59" s="15" t="s">
        <v>24</v>
      </c>
      <c r="F59" s="12" t="s">
        <v>78</v>
      </c>
      <c r="G59" s="17">
        <v>44530</v>
      </c>
      <c r="H59" s="70">
        <v>121315</v>
      </c>
      <c r="I59" s="48">
        <v>44543</v>
      </c>
      <c r="J59" s="13">
        <v>12750</v>
      </c>
      <c r="K59" s="53" t="s">
        <v>107</v>
      </c>
      <c r="L59" s="52"/>
    </row>
    <row r="60" spans="1:12" x14ac:dyDescent="0.25">
      <c r="A60" s="45" t="s">
        <v>197</v>
      </c>
      <c r="B60" s="9">
        <v>244767.48</v>
      </c>
      <c r="C60" s="20" t="s">
        <v>72</v>
      </c>
      <c r="D60" s="15" t="s">
        <v>25</v>
      </c>
      <c r="E60" s="15" t="s">
        <v>24</v>
      </c>
      <c r="F60" s="47">
        <v>21982931</v>
      </c>
      <c r="G60" s="28">
        <v>44530</v>
      </c>
      <c r="H60" s="70">
        <v>121316</v>
      </c>
      <c r="I60" s="48">
        <v>44543</v>
      </c>
      <c r="J60" s="13">
        <v>6380</v>
      </c>
      <c r="K60" s="53" t="s">
        <v>134</v>
      </c>
      <c r="L60" s="52"/>
    </row>
    <row r="61" spans="1:12" x14ac:dyDescent="0.25">
      <c r="A61" s="45" t="s">
        <v>197</v>
      </c>
      <c r="B61" s="9">
        <v>244767.48</v>
      </c>
      <c r="C61" s="20" t="s">
        <v>72</v>
      </c>
      <c r="D61" s="15" t="s">
        <v>25</v>
      </c>
      <c r="E61" s="15" t="s">
        <v>24</v>
      </c>
      <c r="F61" s="47">
        <v>21989850</v>
      </c>
      <c r="G61" s="28">
        <v>44530</v>
      </c>
      <c r="H61" s="70">
        <v>121317</v>
      </c>
      <c r="I61" s="48">
        <v>44543</v>
      </c>
      <c r="J61" s="13">
        <v>10608</v>
      </c>
      <c r="K61" s="53" t="s">
        <v>107</v>
      </c>
      <c r="L61" s="52"/>
    </row>
    <row r="62" spans="1:12" x14ac:dyDescent="0.25">
      <c r="A62" s="45" t="s">
        <v>197</v>
      </c>
      <c r="B62" s="9">
        <v>244767.48</v>
      </c>
      <c r="C62" s="20" t="s">
        <v>73</v>
      </c>
      <c r="D62" s="15" t="s">
        <v>198</v>
      </c>
      <c r="E62" s="15" t="s">
        <v>24</v>
      </c>
      <c r="F62" s="19">
        <v>535</v>
      </c>
      <c r="G62" s="28">
        <v>44526</v>
      </c>
      <c r="H62" s="70">
        <v>121318</v>
      </c>
      <c r="I62" s="48">
        <v>44543</v>
      </c>
      <c r="J62" s="59">
        <v>2800</v>
      </c>
      <c r="K62" s="53" t="s">
        <v>107</v>
      </c>
      <c r="L62" s="52"/>
    </row>
    <row r="63" spans="1:12" x14ac:dyDescent="0.25">
      <c r="A63" s="45" t="s">
        <v>197</v>
      </c>
      <c r="B63" s="9">
        <v>244767.48</v>
      </c>
      <c r="C63" s="20" t="s">
        <v>75</v>
      </c>
      <c r="D63" s="15" t="s">
        <v>198</v>
      </c>
      <c r="E63" s="15" t="s">
        <v>24</v>
      </c>
      <c r="F63" s="19" t="s">
        <v>76</v>
      </c>
      <c r="G63" s="28">
        <v>44530</v>
      </c>
      <c r="H63" s="70">
        <v>121319</v>
      </c>
      <c r="I63" s="48">
        <v>44543</v>
      </c>
      <c r="J63" s="59">
        <v>12750</v>
      </c>
      <c r="K63" s="53" t="s">
        <v>107</v>
      </c>
      <c r="L63" s="52"/>
    </row>
    <row r="64" spans="1:12" x14ac:dyDescent="0.25">
      <c r="A64" s="45" t="s">
        <v>197</v>
      </c>
      <c r="B64" s="9">
        <v>244767.48</v>
      </c>
      <c r="C64" s="20" t="s">
        <v>75</v>
      </c>
      <c r="D64" s="15" t="s">
        <v>198</v>
      </c>
      <c r="E64" s="15" t="s">
        <v>24</v>
      </c>
      <c r="F64" s="19" t="s">
        <v>79</v>
      </c>
      <c r="G64" s="28">
        <v>44530</v>
      </c>
      <c r="H64" s="70">
        <v>121320</v>
      </c>
      <c r="I64" s="48">
        <v>44543</v>
      </c>
      <c r="J64" s="13">
        <v>12750</v>
      </c>
      <c r="K64" s="53" t="s">
        <v>107</v>
      </c>
      <c r="L64" s="52"/>
    </row>
    <row r="65" spans="1:12" x14ac:dyDescent="0.25">
      <c r="A65" s="45" t="s">
        <v>197</v>
      </c>
      <c r="B65" s="9">
        <v>244767.48</v>
      </c>
      <c r="C65" s="20" t="s">
        <v>75</v>
      </c>
      <c r="D65" s="15" t="s">
        <v>198</v>
      </c>
      <c r="E65" s="15" t="s">
        <v>24</v>
      </c>
      <c r="F65" s="19" t="s">
        <v>80</v>
      </c>
      <c r="G65" s="28">
        <v>44530</v>
      </c>
      <c r="H65" s="70">
        <v>121321</v>
      </c>
      <c r="I65" s="48">
        <v>44543</v>
      </c>
      <c r="J65" s="13">
        <v>12750</v>
      </c>
      <c r="K65" s="53" t="s">
        <v>107</v>
      </c>
      <c r="L65" s="52"/>
    </row>
    <row r="66" spans="1:12" x14ac:dyDescent="0.25">
      <c r="A66" s="45" t="s">
        <v>197</v>
      </c>
      <c r="B66" s="9">
        <v>244767.48</v>
      </c>
      <c r="C66" s="20" t="s">
        <v>81</v>
      </c>
      <c r="D66" s="15" t="s">
        <v>198</v>
      </c>
      <c r="E66" s="15" t="s">
        <v>24</v>
      </c>
      <c r="F66" s="47">
        <v>407590</v>
      </c>
      <c r="G66" s="28">
        <v>44525</v>
      </c>
      <c r="H66" s="70">
        <v>121322</v>
      </c>
      <c r="I66" s="48">
        <v>44543</v>
      </c>
      <c r="J66" s="13">
        <v>9196</v>
      </c>
      <c r="K66" s="53" t="s">
        <v>131</v>
      </c>
      <c r="L66" s="52"/>
    </row>
    <row r="67" spans="1:12" x14ac:dyDescent="0.25">
      <c r="A67" s="45" t="s">
        <v>197</v>
      </c>
      <c r="B67" s="9">
        <v>244767.48</v>
      </c>
      <c r="C67" s="20" t="s">
        <v>82</v>
      </c>
      <c r="D67" s="15" t="s">
        <v>25</v>
      </c>
      <c r="E67" s="15" t="s">
        <v>24</v>
      </c>
      <c r="F67" s="47">
        <v>354866</v>
      </c>
      <c r="G67" s="28">
        <v>44523</v>
      </c>
      <c r="H67" s="70">
        <v>121323</v>
      </c>
      <c r="I67" s="48">
        <v>44543</v>
      </c>
      <c r="J67" s="13">
        <v>1680</v>
      </c>
      <c r="K67" s="53" t="s">
        <v>131</v>
      </c>
      <c r="L67" s="52"/>
    </row>
    <row r="68" spans="1:12" x14ac:dyDescent="0.25">
      <c r="A68" s="45" t="s">
        <v>197</v>
      </c>
      <c r="B68" s="9">
        <v>244767.48</v>
      </c>
      <c r="C68" s="20" t="s">
        <v>83</v>
      </c>
      <c r="D68" s="15" t="s">
        <v>198</v>
      </c>
      <c r="E68" s="15" t="s">
        <v>24</v>
      </c>
      <c r="F68" s="71">
        <v>111273</v>
      </c>
      <c r="G68" s="28">
        <v>44525</v>
      </c>
      <c r="H68" s="70">
        <v>121324</v>
      </c>
      <c r="I68" s="48">
        <v>44543</v>
      </c>
      <c r="J68" s="13">
        <v>1356</v>
      </c>
      <c r="K68" s="53" t="s">
        <v>177</v>
      </c>
      <c r="L68" s="52"/>
    </row>
    <row r="69" spans="1:12" x14ac:dyDescent="0.25">
      <c r="A69" s="45" t="s">
        <v>197</v>
      </c>
      <c r="B69" s="9">
        <v>244767.48</v>
      </c>
      <c r="C69" s="20" t="s">
        <v>84</v>
      </c>
      <c r="D69" s="15" t="s">
        <v>25</v>
      </c>
      <c r="E69" s="15" t="s">
        <v>24</v>
      </c>
      <c r="F69" s="47" t="s">
        <v>85</v>
      </c>
      <c r="G69" s="28">
        <v>44522</v>
      </c>
      <c r="H69" s="70">
        <v>121325</v>
      </c>
      <c r="I69" s="48">
        <v>44543</v>
      </c>
      <c r="J69" s="13">
        <v>9950</v>
      </c>
      <c r="K69" s="53" t="s">
        <v>107</v>
      </c>
      <c r="L69" s="52"/>
    </row>
    <row r="70" spans="1:12" x14ac:dyDescent="0.25">
      <c r="A70" s="45" t="s">
        <v>197</v>
      </c>
      <c r="B70" s="9">
        <v>244767.48</v>
      </c>
      <c r="C70" s="20" t="s">
        <v>84</v>
      </c>
      <c r="D70" s="15" t="s">
        <v>25</v>
      </c>
      <c r="E70" s="15" t="s">
        <v>24</v>
      </c>
      <c r="F70" s="47" t="s">
        <v>86</v>
      </c>
      <c r="G70" s="28">
        <v>44522</v>
      </c>
      <c r="H70" s="70">
        <v>121326</v>
      </c>
      <c r="I70" s="48">
        <v>44543</v>
      </c>
      <c r="J70" s="13">
        <v>9950</v>
      </c>
      <c r="K70" s="53" t="s">
        <v>107</v>
      </c>
      <c r="L70" s="52"/>
    </row>
    <row r="71" spans="1:12" x14ac:dyDescent="0.25">
      <c r="A71" s="45" t="s">
        <v>197</v>
      </c>
      <c r="B71" s="9">
        <v>244767.48</v>
      </c>
      <c r="C71" s="20" t="s">
        <v>84</v>
      </c>
      <c r="D71" s="15" t="s">
        <v>198</v>
      </c>
      <c r="E71" s="15" t="s">
        <v>24</v>
      </c>
      <c r="F71" s="47">
        <v>715698</v>
      </c>
      <c r="G71" s="28">
        <v>44525</v>
      </c>
      <c r="H71" s="70">
        <v>121327</v>
      </c>
      <c r="I71" s="48">
        <v>44543</v>
      </c>
      <c r="J71" s="13">
        <v>1836</v>
      </c>
      <c r="K71" s="53" t="s">
        <v>107</v>
      </c>
      <c r="L71" s="52"/>
    </row>
    <row r="72" spans="1:12" x14ac:dyDescent="0.25">
      <c r="A72" s="45" t="s">
        <v>197</v>
      </c>
      <c r="B72" s="9">
        <v>244767.48</v>
      </c>
      <c r="C72" s="20" t="s">
        <v>84</v>
      </c>
      <c r="D72" s="15" t="s">
        <v>25</v>
      </c>
      <c r="E72" s="15" t="s">
        <v>24</v>
      </c>
      <c r="F72" s="47" t="s">
        <v>87</v>
      </c>
      <c r="G72" s="28">
        <v>44530</v>
      </c>
      <c r="H72" s="70">
        <v>121328</v>
      </c>
      <c r="I72" s="48">
        <v>44543</v>
      </c>
      <c r="J72" s="13">
        <v>19150</v>
      </c>
      <c r="K72" s="53" t="s">
        <v>107</v>
      </c>
      <c r="L72" s="52"/>
    </row>
    <row r="73" spans="1:12" x14ac:dyDescent="0.25">
      <c r="A73" s="45" t="s">
        <v>197</v>
      </c>
      <c r="B73" s="9">
        <v>244767.48</v>
      </c>
      <c r="C73" s="20" t="s">
        <v>84</v>
      </c>
      <c r="D73" s="15" t="s">
        <v>25</v>
      </c>
      <c r="E73" s="15" t="s">
        <v>24</v>
      </c>
      <c r="F73" s="47" t="s">
        <v>88</v>
      </c>
      <c r="G73" s="28">
        <v>44530</v>
      </c>
      <c r="H73" s="70">
        <v>121329</v>
      </c>
      <c r="I73" s="48">
        <v>44543</v>
      </c>
      <c r="J73" s="13">
        <v>19150</v>
      </c>
      <c r="K73" s="53" t="s">
        <v>107</v>
      </c>
      <c r="L73" s="52"/>
    </row>
    <row r="74" spans="1:12" x14ac:dyDescent="0.25">
      <c r="A74" s="45" t="s">
        <v>197</v>
      </c>
      <c r="B74" s="9">
        <v>244767.48</v>
      </c>
      <c r="C74" s="20" t="s">
        <v>89</v>
      </c>
      <c r="D74" s="15" t="s">
        <v>25</v>
      </c>
      <c r="E74" s="15" t="s">
        <v>24</v>
      </c>
      <c r="F74" s="47" t="s">
        <v>90</v>
      </c>
      <c r="G74" s="28">
        <v>44530</v>
      </c>
      <c r="H74" s="70">
        <v>121330</v>
      </c>
      <c r="I74" s="48">
        <v>44543</v>
      </c>
      <c r="J74" s="13">
        <v>13000</v>
      </c>
      <c r="K74" s="53" t="s">
        <v>107</v>
      </c>
      <c r="L74" s="52"/>
    </row>
    <row r="75" spans="1:12" x14ac:dyDescent="0.25">
      <c r="A75" s="45" t="s">
        <v>197</v>
      </c>
      <c r="B75" s="9">
        <v>244767.48</v>
      </c>
      <c r="C75" s="20" t="s">
        <v>89</v>
      </c>
      <c r="D75" s="15" t="s">
        <v>25</v>
      </c>
      <c r="E75" s="15" t="s">
        <v>24</v>
      </c>
      <c r="F75" s="47" t="s">
        <v>91</v>
      </c>
      <c r="G75" s="28">
        <v>44530</v>
      </c>
      <c r="H75" s="70">
        <v>121331</v>
      </c>
      <c r="I75" s="48">
        <v>44543</v>
      </c>
      <c r="J75" s="13">
        <v>13000</v>
      </c>
      <c r="K75" s="53" t="s">
        <v>107</v>
      </c>
      <c r="L75" s="52"/>
    </row>
    <row r="76" spans="1:12" x14ac:dyDescent="0.25">
      <c r="A76" s="45" t="s">
        <v>197</v>
      </c>
      <c r="B76" s="9">
        <v>244767.48</v>
      </c>
      <c r="C76" s="20" t="s">
        <v>89</v>
      </c>
      <c r="D76" s="15" t="s">
        <v>25</v>
      </c>
      <c r="E76" s="15" t="s">
        <v>24</v>
      </c>
      <c r="F76" s="47" t="s">
        <v>92</v>
      </c>
      <c r="G76" s="28">
        <v>44530</v>
      </c>
      <c r="H76" s="70">
        <v>121334</v>
      </c>
      <c r="I76" s="48">
        <v>44543</v>
      </c>
      <c r="J76" s="13">
        <v>13000</v>
      </c>
      <c r="K76" s="53" t="s">
        <v>107</v>
      </c>
      <c r="L76" s="52"/>
    </row>
    <row r="77" spans="1:12" x14ac:dyDescent="0.25">
      <c r="A77" s="45" t="s">
        <v>197</v>
      </c>
      <c r="B77" s="9">
        <v>244767.48</v>
      </c>
      <c r="C77" s="20" t="s">
        <v>93</v>
      </c>
      <c r="D77" s="15" t="s">
        <v>198</v>
      </c>
      <c r="E77" s="15" t="s">
        <v>24</v>
      </c>
      <c r="F77" s="47">
        <v>136957</v>
      </c>
      <c r="G77" s="28">
        <v>44525</v>
      </c>
      <c r="H77" s="70">
        <v>121332</v>
      </c>
      <c r="I77" s="48">
        <v>44543</v>
      </c>
      <c r="J77" s="13">
        <v>972</v>
      </c>
      <c r="K77" s="53" t="s">
        <v>134</v>
      </c>
      <c r="L77" s="52"/>
    </row>
    <row r="78" spans="1:12" x14ac:dyDescent="0.25">
      <c r="A78" s="45" t="s">
        <v>197</v>
      </c>
      <c r="B78" s="9">
        <v>244767.48</v>
      </c>
      <c r="C78" s="20" t="s">
        <v>94</v>
      </c>
      <c r="D78" s="15" t="s">
        <v>25</v>
      </c>
      <c r="E78" s="15" t="s">
        <v>24</v>
      </c>
      <c r="F78" s="47">
        <v>106029</v>
      </c>
      <c r="G78" s="28">
        <v>44523</v>
      </c>
      <c r="H78" s="70">
        <v>121333</v>
      </c>
      <c r="I78" s="48">
        <v>44543</v>
      </c>
      <c r="J78" s="13">
        <v>4360.3</v>
      </c>
      <c r="K78" s="53" t="s">
        <v>107</v>
      </c>
      <c r="L78" s="52"/>
    </row>
    <row r="79" spans="1:12" ht="22.5" x14ac:dyDescent="0.25">
      <c r="A79" s="27" t="s">
        <v>35</v>
      </c>
      <c r="B79" s="9">
        <v>0</v>
      </c>
      <c r="C79" s="3" t="s">
        <v>34</v>
      </c>
      <c r="D79" s="27" t="s">
        <v>48</v>
      </c>
      <c r="E79" s="20" t="s">
        <v>33</v>
      </c>
      <c r="F79" s="4" t="s">
        <v>27</v>
      </c>
      <c r="G79" s="28">
        <v>44543</v>
      </c>
      <c r="H79" s="25" t="s">
        <v>95</v>
      </c>
      <c r="I79" s="48">
        <v>44543</v>
      </c>
      <c r="J79" s="13">
        <v>94.05</v>
      </c>
      <c r="K79" s="53" t="s">
        <v>38</v>
      </c>
      <c r="L79" s="52"/>
    </row>
    <row r="80" spans="1:12" ht="22.5" x14ac:dyDescent="0.25">
      <c r="A80" s="16" t="s">
        <v>196</v>
      </c>
      <c r="B80" s="18">
        <v>287478.13</v>
      </c>
      <c r="C80" s="3" t="s">
        <v>98</v>
      </c>
      <c r="D80" s="27" t="s">
        <v>196</v>
      </c>
      <c r="E80" s="20" t="s">
        <v>24</v>
      </c>
      <c r="F80" s="4" t="s">
        <v>99</v>
      </c>
      <c r="G80" s="28">
        <v>44537</v>
      </c>
      <c r="H80" s="70">
        <v>550089000131788</v>
      </c>
      <c r="I80" s="48">
        <v>44544</v>
      </c>
      <c r="J80" s="13">
        <v>1500</v>
      </c>
      <c r="K80" s="53" t="s">
        <v>107</v>
      </c>
      <c r="L80" s="52"/>
    </row>
    <row r="81" spans="1:12" ht="22.5" x14ac:dyDescent="0.25">
      <c r="A81" s="16" t="s">
        <v>196</v>
      </c>
      <c r="B81" s="18">
        <v>287478.13</v>
      </c>
      <c r="C81" s="3" t="s">
        <v>100</v>
      </c>
      <c r="D81" s="27" t="s">
        <v>196</v>
      </c>
      <c r="E81" s="20" t="s">
        <v>24</v>
      </c>
      <c r="F81" s="4" t="s">
        <v>101</v>
      </c>
      <c r="G81" s="28">
        <v>44538</v>
      </c>
      <c r="H81" s="70">
        <v>552871000043057</v>
      </c>
      <c r="I81" s="48">
        <v>44544</v>
      </c>
      <c r="J81" s="13">
        <v>938.5</v>
      </c>
      <c r="K81" s="53" t="s">
        <v>107</v>
      </c>
      <c r="L81" s="52"/>
    </row>
    <row r="82" spans="1:12" ht="22.5" x14ac:dyDescent="0.25">
      <c r="A82" s="16" t="s">
        <v>196</v>
      </c>
      <c r="B82" s="18">
        <v>287478.13</v>
      </c>
      <c r="C82" s="3" t="s">
        <v>96</v>
      </c>
      <c r="D82" s="27" t="s">
        <v>196</v>
      </c>
      <c r="E82" s="20" t="s">
        <v>24</v>
      </c>
      <c r="F82" s="4" t="s">
        <v>97</v>
      </c>
      <c r="G82" s="28">
        <v>44537</v>
      </c>
      <c r="H82" s="70">
        <v>121401</v>
      </c>
      <c r="I82" s="48">
        <v>44544</v>
      </c>
      <c r="J82" s="13">
        <v>2469.92</v>
      </c>
      <c r="K82" s="53" t="s">
        <v>128</v>
      </c>
      <c r="L82" s="52"/>
    </row>
    <row r="83" spans="1:12" ht="22.5" x14ac:dyDescent="0.25">
      <c r="A83" s="27" t="s">
        <v>35</v>
      </c>
      <c r="B83" s="9">
        <v>0</v>
      </c>
      <c r="C83" s="3" t="s">
        <v>34</v>
      </c>
      <c r="D83" s="27" t="s">
        <v>48</v>
      </c>
      <c r="E83" s="20" t="s">
        <v>33</v>
      </c>
      <c r="F83" s="4" t="s">
        <v>27</v>
      </c>
      <c r="G83" s="28">
        <v>44544</v>
      </c>
      <c r="H83" s="25" t="s">
        <v>102</v>
      </c>
      <c r="I83" s="48">
        <v>44544</v>
      </c>
      <c r="J83" s="13">
        <v>94.05</v>
      </c>
      <c r="K83" s="53" t="s">
        <v>38</v>
      </c>
      <c r="L83" s="52"/>
    </row>
    <row r="84" spans="1:12" ht="22.5" x14ac:dyDescent="0.25">
      <c r="A84" s="16" t="s">
        <v>196</v>
      </c>
      <c r="B84" s="18">
        <v>287478.13</v>
      </c>
      <c r="C84" s="3" t="s">
        <v>103</v>
      </c>
      <c r="D84" s="27" t="s">
        <v>196</v>
      </c>
      <c r="E84" s="20" t="s">
        <v>24</v>
      </c>
      <c r="F84" s="4" t="s">
        <v>104</v>
      </c>
      <c r="G84" s="28">
        <v>44531</v>
      </c>
      <c r="H84" s="70">
        <v>550725000001630</v>
      </c>
      <c r="I84" s="48">
        <v>44545</v>
      </c>
      <c r="J84" s="13">
        <v>33019.870000000003</v>
      </c>
      <c r="K84" s="53" t="s">
        <v>107</v>
      </c>
      <c r="L84" s="52"/>
    </row>
    <row r="85" spans="1:12" ht="22.5" x14ac:dyDescent="0.25">
      <c r="A85" s="16" t="s">
        <v>196</v>
      </c>
      <c r="B85" s="18">
        <v>287478.13</v>
      </c>
      <c r="C85" s="3" t="s">
        <v>105</v>
      </c>
      <c r="D85" s="27" t="s">
        <v>196</v>
      </c>
      <c r="E85" s="20" t="s">
        <v>24</v>
      </c>
      <c r="F85" s="4" t="s">
        <v>106</v>
      </c>
      <c r="G85" s="28">
        <v>44539</v>
      </c>
      <c r="H85" s="70">
        <v>121501</v>
      </c>
      <c r="I85" s="48">
        <v>44545</v>
      </c>
      <c r="J85" s="13">
        <v>1407.75</v>
      </c>
      <c r="K85" s="53" t="s">
        <v>107</v>
      </c>
      <c r="L85" s="52"/>
    </row>
    <row r="86" spans="1:12" ht="22.5" x14ac:dyDescent="0.25">
      <c r="A86" s="16" t="s">
        <v>196</v>
      </c>
      <c r="B86" s="18">
        <v>287478.13</v>
      </c>
      <c r="C86" s="3" t="s">
        <v>108</v>
      </c>
      <c r="D86" s="27" t="s">
        <v>196</v>
      </c>
      <c r="E86" s="20" t="s">
        <v>24</v>
      </c>
      <c r="F86" s="4" t="s">
        <v>109</v>
      </c>
      <c r="G86" s="28">
        <v>44538</v>
      </c>
      <c r="H86" s="70">
        <v>121502</v>
      </c>
      <c r="I86" s="48">
        <v>44538</v>
      </c>
      <c r="J86" s="13">
        <v>1500</v>
      </c>
      <c r="K86" s="53" t="s">
        <v>107</v>
      </c>
      <c r="L86" s="52"/>
    </row>
    <row r="87" spans="1:12" ht="22.5" x14ac:dyDescent="0.25">
      <c r="A87" s="16" t="s">
        <v>196</v>
      </c>
      <c r="B87" s="18">
        <v>287478.13</v>
      </c>
      <c r="C87" s="3" t="s">
        <v>110</v>
      </c>
      <c r="D87" s="27" t="s">
        <v>196</v>
      </c>
      <c r="E87" s="20" t="s">
        <v>24</v>
      </c>
      <c r="F87" s="4" t="s">
        <v>111</v>
      </c>
      <c r="G87" s="28">
        <v>44538</v>
      </c>
      <c r="H87" s="25">
        <v>1407.75</v>
      </c>
      <c r="I87" s="48">
        <v>44538</v>
      </c>
      <c r="J87" s="13">
        <v>1407.75</v>
      </c>
      <c r="K87" s="53" t="s">
        <v>107</v>
      </c>
      <c r="L87" s="52"/>
    </row>
    <row r="88" spans="1:12" ht="22.5" x14ac:dyDescent="0.25">
      <c r="A88" s="27" t="s">
        <v>35</v>
      </c>
      <c r="B88" s="9">
        <v>0</v>
      </c>
      <c r="C88" s="3" t="s">
        <v>34</v>
      </c>
      <c r="D88" s="27" t="s">
        <v>48</v>
      </c>
      <c r="E88" s="20" t="s">
        <v>33</v>
      </c>
      <c r="F88" s="4" t="s">
        <v>27</v>
      </c>
      <c r="G88" s="28">
        <v>44545</v>
      </c>
      <c r="H88" s="25" t="s">
        <v>112</v>
      </c>
      <c r="I88" s="48">
        <v>44545</v>
      </c>
      <c r="J88" s="13">
        <v>31.35</v>
      </c>
      <c r="K88" s="53" t="s">
        <v>38</v>
      </c>
      <c r="L88" s="52"/>
    </row>
    <row r="89" spans="1:12" x14ac:dyDescent="0.25">
      <c r="A89" s="45" t="s">
        <v>197</v>
      </c>
      <c r="B89" s="9">
        <v>244767.48</v>
      </c>
      <c r="C89" s="20" t="s">
        <v>113</v>
      </c>
      <c r="D89" s="15" t="s">
        <v>25</v>
      </c>
      <c r="E89" s="15" t="s">
        <v>24</v>
      </c>
      <c r="F89" s="47">
        <v>1742403</v>
      </c>
      <c r="G89" s="28">
        <v>44522</v>
      </c>
      <c r="H89" s="70">
        <v>122001</v>
      </c>
      <c r="I89" s="48">
        <v>44550</v>
      </c>
      <c r="J89" s="13">
        <v>28470.17</v>
      </c>
      <c r="K89" s="53" t="s">
        <v>107</v>
      </c>
      <c r="L89" s="52"/>
    </row>
    <row r="90" spans="1:12" ht="22.5" x14ac:dyDescent="0.25">
      <c r="A90" s="16" t="s">
        <v>196</v>
      </c>
      <c r="B90" s="18">
        <v>287478.13</v>
      </c>
      <c r="C90" s="3" t="s">
        <v>114</v>
      </c>
      <c r="D90" s="27" t="s">
        <v>196</v>
      </c>
      <c r="E90" s="20" t="s">
        <v>24</v>
      </c>
      <c r="F90" s="4" t="s">
        <v>115</v>
      </c>
      <c r="G90" s="28">
        <v>44543</v>
      </c>
      <c r="H90" s="70">
        <v>122201</v>
      </c>
      <c r="I90" s="48">
        <v>44552</v>
      </c>
      <c r="J90" s="13">
        <v>657.26</v>
      </c>
      <c r="K90" s="53" t="s">
        <v>107</v>
      </c>
      <c r="L90" s="52"/>
    </row>
    <row r="91" spans="1:12" ht="22.5" x14ac:dyDescent="0.25">
      <c r="A91" s="16" t="s">
        <v>196</v>
      </c>
      <c r="B91" s="18">
        <v>287478.13</v>
      </c>
      <c r="C91" s="3" t="s">
        <v>116</v>
      </c>
      <c r="D91" s="27" t="s">
        <v>196</v>
      </c>
      <c r="E91" s="20" t="s">
        <v>24</v>
      </c>
      <c r="F91" s="4" t="s">
        <v>117</v>
      </c>
      <c r="G91" s="28">
        <v>44543</v>
      </c>
      <c r="H91" s="70">
        <v>122202</v>
      </c>
      <c r="I91" s="48">
        <v>44552</v>
      </c>
      <c r="J91" s="13">
        <v>4279.5600000000004</v>
      </c>
      <c r="K91" s="53" t="s">
        <v>118</v>
      </c>
      <c r="L91" s="52"/>
    </row>
    <row r="92" spans="1:12" ht="22.5" x14ac:dyDescent="0.25">
      <c r="A92" s="27" t="s">
        <v>35</v>
      </c>
      <c r="B92" s="9">
        <v>0</v>
      </c>
      <c r="C92" s="3" t="s">
        <v>34</v>
      </c>
      <c r="D92" s="27" t="s">
        <v>48</v>
      </c>
      <c r="E92" s="20" t="s">
        <v>33</v>
      </c>
      <c r="F92" s="4" t="s">
        <v>27</v>
      </c>
      <c r="G92" s="28">
        <v>44552</v>
      </c>
      <c r="H92" s="25" t="s">
        <v>119</v>
      </c>
      <c r="I92" s="48">
        <v>44552</v>
      </c>
      <c r="J92" s="13">
        <v>20.9</v>
      </c>
      <c r="K92" s="53" t="s">
        <v>38</v>
      </c>
      <c r="L92" s="52"/>
    </row>
    <row r="93" spans="1:12" ht="22.5" x14ac:dyDescent="0.25">
      <c r="A93" s="16" t="s">
        <v>196</v>
      </c>
      <c r="B93" s="18">
        <v>287478.13</v>
      </c>
      <c r="C93" s="3" t="s">
        <v>120</v>
      </c>
      <c r="D93" s="27" t="s">
        <v>196</v>
      </c>
      <c r="E93" s="20" t="s">
        <v>24</v>
      </c>
      <c r="F93" s="4" t="s">
        <v>121</v>
      </c>
      <c r="G93" s="28">
        <v>44547</v>
      </c>
      <c r="H93" s="70">
        <v>550089000004010</v>
      </c>
      <c r="I93" s="48">
        <v>44557</v>
      </c>
      <c r="J93" s="13">
        <v>3640.03</v>
      </c>
      <c r="K93" s="53" t="s">
        <v>107</v>
      </c>
      <c r="L93" s="52"/>
    </row>
    <row r="94" spans="1:12" ht="22.5" x14ac:dyDescent="0.25">
      <c r="A94" s="16" t="s">
        <v>196</v>
      </c>
      <c r="B94" s="18">
        <v>287478.13</v>
      </c>
      <c r="C94" s="3" t="s">
        <v>122</v>
      </c>
      <c r="D94" s="27" t="s">
        <v>196</v>
      </c>
      <c r="E94" s="20" t="s">
        <v>24</v>
      </c>
      <c r="F94" s="4" t="s">
        <v>123</v>
      </c>
      <c r="G94" s="28">
        <v>44544</v>
      </c>
      <c r="H94" s="70">
        <v>550089000201510</v>
      </c>
      <c r="I94" s="48">
        <v>44557</v>
      </c>
      <c r="J94" s="13">
        <v>2627.8</v>
      </c>
      <c r="K94" s="53" t="s">
        <v>118</v>
      </c>
      <c r="L94" s="52"/>
    </row>
    <row r="95" spans="1:12" ht="22.5" x14ac:dyDescent="0.25">
      <c r="A95" s="16" t="s">
        <v>196</v>
      </c>
      <c r="B95" s="18">
        <v>287478.13</v>
      </c>
      <c r="C95" s="3" t="s">
        <v>124</v>
      </c>
      <c r="D95" s="27" t="s">
        <v>196</v>
      </c>
      <c r="E95" s="20" t="s">
        <v>24</v>
      </c>
      <c r="F95" s="4" t="s">
        <v>125</v>
      </c>
      <c r="G95" s="28">
        <v>44545</v>
      </c>
      <c r="H95" s="70">
        <v>554470000005457</v>
      </c>
      <c r="I95" s="48">
        <v>44557</v>
      </c>
      <c r="J95" s="13">
        <v>5926.17</v>
      </c>
      <c r="K95" s="53" t="s">
        <v>107</v>
      </c>
      <c r="L95" s="52"/>
    </row>
    <row r="96" spans="1:12" ht="22.5" x14ac:dyDescent="0.25">
      <c r="A96" s="16" t="s">
        <v>196</v>
      </c>
      <c r="B96" s="18">
        <v>287478.13</v>
      </c>
      <c r="C96" s="3" t="s">
        <v>126</v>
      </c>
      <c r="D96" s="27" t="s">
        <v>196</v>
      </c>
      <c r="E96" s="20" t="s">
        <v>24</v>
      </c>
      <c r="F96" s="4" t="s">
        <v>127</v>
      </c>
      <c r="G96" s="28">
        <v>44551</v>
      </c>
      <c r="H96" s="70">
        <v>122701</v>
      </c>
      <c r="I96" s="48">
        <v>44557</v>
      </c>
      <c r="J96" s="13">
        <v>573.61</v>
      </c>
      <c r="K96" s="53" t="s">
        <v>107</v>
      </c>
      <c r="L96" s="52"/>
    </row>
    <row r="97" spans="1:13" ht="22.5" x14ac:dyDescent="0.25">
      <c r="A97" s="16" t="s">
        <v>196</v>
      </c>
      <c r="B97" s="18">
        <v>287478.13</v>
      </c>
      <c r="C97" s="3" t="s">
        <v>126</v>
      </c>
      <c r="D97" s="27" t="s">
        <v>196</v>
      </c>
      <c r="E97" s="20" t="s">
        <v>24</v>
      </c>
      <c r="F97" s="4" t="s">
        <v>127</v>
      </c>
      <c r="G97" s="28">
        <v>44551</v>
      </c>
      <c r="H97" s="70">
        <v>122701</v>
      </c>
      <c r="I97" s="48">
        <v>44557</v>
      </c>
      <c r="J97" s="13">
        <v>4089.87</v>
      </c>
      <c r="K97" s="53" t="s">
        <v>128</v>
      </c>
      <c r="L97" s="52"/>
      <c r="M97" s="52"/>
    </row>
    <row r="98" spans="1:13" ht="22.5" x14ac:dyDescent="0.25">
      <c r="A98" s="16" t="s">
        <v>196</v>
      </c>
      <c r="B98" s="18">
        <v>287478.13</v>
      </c>
      <c r="C98" s="3" t="s">
        <v>129</v>
      </c>
      <c r="D98" s="27" t="s">
        <v>196</v>
      </c>
      <c r="E98" s="20" t="s">
        <v>24</v>
      </c>
      <c r="F98" s="4" t="s">
        <v>130</v>
      </c>
      <c r="G98" s="28">
        <v>44551</v>
      </c>
      <c r="H98" s="70">
        <v>122702</v>
      </c>
      <c r="I98" s="48">
        <v>44557</v>
      </c>
      <c r="J98" s="13">
        <v>688.9</v>
      </c>
      <c r="K98" s="53" t="s">
        <v>131</v>
      </c>
      <c r="L98" s="52"/>
    </row>
    <row r="99" spans="1:13" ht="22.5" x14ac:dyDescent="0.25">
      <c r="A99" s="16" t="s">
        <v>196</v>
      </c>
      <c r="B99" s="18">
        <v>287478.13</v>
      </c>
      <c r="C99" s="3" t="s">
        <v>132</v>
      </c>
      <c r="D99" s="27" t="s">
        <v>196</v>
      </c>
      <c r="E99" s="20" t="s">
        <v>24</v>
      </c>
      <c r="F99" s="4" t="s">
        <v>133</v>
      </c>
      <c r="G99" s="28">
        <v>44547</v>
      </c>
      <c r="H99" s="70">
        <v>122703</v>
      </c>
      <c r="I99" s="48">
        <v>44557</v>
      </c>
      <c r="J99" s="13">
        <v>10036.32</v>
      </c>
      <c r="K99" s="53" t="s">
        <v>134</v>
      </c>
      <c r="L99" s="52"/>
    </row>
    <row r="100" spans="1:13" ht="22.5" x14ac:dyDescent="0.25">
      <c r="A100" s="16" t="s">
        <v>196</v>
      </c>
      <c r="B100" s="18">
        <v>287478.13</v>
      </c>
      <c r="C100" s="3" t="s">
        <v>136</v>
      </c>
      <c r="D100" s="27" t="s">
        <v>196</v>
      </c>
      <c r="E100" s="20" t="s">
        <v>24</v>
      </c>
      <c r="F100" s="4" t="s">
        <v>135</v>
      </c>
      <c r="G100" s="28">
        <v>44545</v>
      </c>
      <c r="H100" s="70">
        <v>122704</v>
      </c>
      <c r="I100" s="48">
        <v>44557</v>
      </c>
      <c r="J100" s="13">
        <v>4973.45</v>
      </c>
      <c r="K100" s="53" t="s">
        <v>107</v>
      </c>
      <c r="L100" s="52"/>
    </row>
    <row r="101" spans="1:13" ht="22.5" x14ac:dyDescent="0.25">
      <c r="A101" s="16" t="s">
        <v>196</v>
      </c>
      <c r="B101" s="18">
        <v>287478.13</v>
      </c>
      <c r="C101" s="3" t="s">
        <v>137</v>
      </c>
      <c r="D101" s="27" t="s">
        <v>196</v>
      </c>
      <c r="E101" s="20" t="s">
        <v>24</v>
      </c>
      <c r="F101" s="4" t="s">
        <v>138</v>
      </c>
      <c r="G101" s="28">
        <v>44545</v>
      </c>
      <c r="H101" s="70">
        <v>122705</v>
      </c>
      <c r="I101" s="48">
        <v>44557</v>
      </c>
      <c r="J101" s="13">
        <v>5876.41</v>
      </c>
      <c r="K101" s="53" t="s">
        <v>107</v>
      </c>
      <c r="L101" s="52"/>
    </row>
    <row r="102" spans="1:13" ht="22.5" x14ac:dyDescent="0.25">
      <c r="A102" s="16" t="s">
        <v>196</v>
      </c>
      <c r="B102" s="18">
        <v>287478.13</v>
      </c>
      <c r="C102" s="3" t="s">
        <v>139</v>
      </c>
      <c r="D102" s="27" t="s">
        <v>196</v>
      </c>
      <c r="E102" s="20" t="s">
        <v>24</v>
      </c>
      <c r="F102" s="4" t="s">
        <v>140</v>
      </c>
      <c r="G102" s="28">
        <v>44547</v>
      </c>
      <c r="H102" s="70">
        <v>122706</v>
      </c>
      <c r="I102" s="48">
        <v>44557</v>
      </c>
      <c r="J102" s="13">
        <v>300.35000000000002</v>
      </c>
      <c r="K102" s="53" t="s">
        <v>107</v>
      </c>
      <c r="L102" s="52"/>
    </row>
    <row r="103" spans="1:13" ht="22.5" x14ac:dyDescent="0.25">
      <c r="A103" s="16" t="s">
        <v>196</v>
      </c>
      <c r="B103" s="18">
        <v>287478.13</v>
      </c>
      <c r="C103" s="3" t="s">
        <v>141</v>
      </c>
      <c r="D103" s="27" t="s">
        <v>196</v>
      </c>
      <c r="E103" s="20" t="s">
        <v>24</v>
      </c>
      <c r="F103" s="4" t="s">
        <v>142</v>
      </c>
      <c r="G103" s="28">
        <v>44547</v>
      </c>
      <c r="H103" s="70">
        <v>122707</v>
      </c>
      <c r="I103" s="48">
        <v>44557</v>
      </c>
      <c r="J103" s="13">
        <v>8902.67</v>
      </c>
      <c r="K103" s="53" t="s">
        <v>107</v>
      </c>
      <c r="L103" s="52"/>
    </row>
    <row r="104" spans="1:13" ht="22.5" x14ac:dyDescent="0.25">
      <c r="A104" s="16" t="s">
        <v>196</v>
      </c>
      <c r="B104" s="18">
        <v>287478.13</v>
      </c>
      <c r="C104" s="3" t="s">
        <v>143</v>
      </c>
      <c r="D104" s="27" t="s">
        <v>196</v>
      </c>
      <c r="E104" s="20" t="s">
        <v>24</v>
      </c>
      <c r="F104" s="4" t="s">
        <v>144</v>
      </c>
      <c r="G104" s="28">
        <v>44545</v>
      </c>
      <c r="H104" s="70">
        <v>122708</v>
      </c>
      <c r="I104" s="48">
        <v>44557</v>
      </c>
      <c r="J104" s="13">
        <v>1693.13</v>
      </c>
      <c r="K104" s="53" t="s">
        <v>107</v>
      </c>
      <c r="L104" s="52"/>
    </row>
    <row r="105" spans="1:13" ht="22.5" x14ac:dyDescent="0.25">
      <c r="A105" s="16" t="s">
        <v>196</v>
      </c>
      <c r="B105" s="18">
        <v>287478.13</v>
      </c>
      <c r="C105" s="3" t="s">
        <v>145</v>
      </c>
      <c r="D105" s="27" t="s">
        <v>196</v>
      </c>
      <c r="E105" s="20" t="s">
        <v>24</v>
      </c>
      <c r="F105" s="4" t="s">
        <v>146</v>
      </c>
      <c r="G105" s="28">
        <v>44545</v>
      </c>
      <c r="H105" s="70">
        <v>122709</v>
      </c>
      <c r="I105" s="48">
        <v>44557</v>
      </c>
      <c r="J105" s="13">
        <v>3416.17</v>
      </c>
      <c r="K105" s="53" t="s">
        <v>107</v>
      </c>
      <c r="L105" s="52"/>
    </row>
    <row r="106" spans="1:13" ht="22.5" x14ac:dyDescent="0.25">
      <c r="A106" s="16" t="s">
        <v>196</v>
      </c>
      <c r="B106" s="18">
        <v>287478.13</v>
      </c>
      <c r="C106" s="3" t="s">
        <v>147</v>
      </c>
      <c r="D106" s="27" t="s">
        <v>196</v>
      </c>
      <c r="E106" s="20" t="s">
        <v>24</v>
      </c>
      <c r="F106" s="4" t="s">
        <v>148</v>
      </c>
      <c r="G106" s="28">
        <v>44545</v>
      </c>
      <c r="H106" s="70">
        <v>122710</v>
      </c>
      <c r="I106" s="48">
        <v>44557</v>
      </c>
      <c r="J106" s="13">
        <v>4304.24</v>
      </c>
      <c r="K106" s="53" t="s">
        <v>107</v>
      </c>
      <c r="L106" s="52"/>
    </row>
    <row r="107" spans="1:13" ht="22.5" x14ac:dyDescent="0.25">
      <c r="A107" s="16" t="s">
        <v>196</v>
      </c>
      <c r="B107" s="18">
        <v>287478.13</v>
      </c>
      <c r="C107" s="3" t="s">
        <v>149</v>
      </c>
      <c r="D107" s="27" t="s">
        <v>196</v>
      </c>
      <c r="E107" s="20" t="s">
        <v>24</v>
      </c>
      <c r="F107" s="4" t="s">
        <v>150</v>
      </c>
      <c r="G107" s="28">
        <v>44544</v>
      </c>
      <c r="H107" s="70">
        <v>122711</v>
      </c>
      <c r="I107" s="48">
        <v>44557</v>
      </c>
      <c r="J107" s="13">
        <v>2963.9</v>
      </c>
      <c r="K107" s="53" t="s">
        <v>128</v>
      </c>
      <c r="L107" s="52"/>
    </row>
    <row r="108" spans="1:13" ht="22.5" x14ac:dyDescent="0.25">
      <c r="A108" s="16" t="s">
        <v>196</v>
      </c>
      <c r="B108" s="18">
        <v>287478.13</v>
      </c>
      <c r="C108" s="3" t="s">
        <v>151</v>
      </c>
      <c r="D108" s="27" t="s">
        <v>196</v>
      </c>
      <c r="E108" s="20" t="s">
        <v>24</v>
      </c>
      <c r="F108" s="4" t="s">
        <v>152</v>
      </c>
      <c r="G108" s="28">
        <v>44552</v>
      </c>
      <c r="H108" s="70">
        <v>122712</v>
      </c>
      <c r="I108" s="48">
        <v>44557</v>
      </c>
      <c r="J108" s="13">
        <v>533.96</v>
      </c>
      <c r="K108" s="53" t="s">
        <v>107</v>
      </c>
      <c r="L108" s="52"/>
    </row>
    <row r="109" spans="1:13" ht="22.5" x14ac:dyDescent="0.25">
      <c r="A109" s="16" t="s">
        <v>196</v>
      </c>
      <c r="B109" s="18">
        <v>287478.13</v>
      </c>
      <c r="C109" s="3" t="s">
        <v>153</v>
      </c>
      <c r="D109" s="27" t="s">
        <v>196</v>
      </c>
      <c r="E109" s="20" t="s">
        <v>24</v>
      </c>
      <c r="F109" s="4" t="s">
        <v>154</v>
      </c>
      <c r="G109" s="28">
        <v>44546</v>
      </c>
      <c r="H109" s="70">
        <v>122713</v>
      </c>
      <c r="I109" s="48">
        <v>44557</v>
      </c>
      <c r="J109" s="13">
        <v>1548.27</v>
      </c>
      <c r="K109" s="53" t="s">
        <v>107</v>
      </c>
      <c r="L109" s="52"/>
    </row>
    <row r="110" spans="1:13" ht="22.5" x14ac:dyDescent="0.25">
      <c r="A110" s="16" t="s">
        <v>196</v>
      </c>
      <c r="B110" s="18">
        <v>287478.13</v>
      </c>
      <c r="C110" s="3" t="s">
        <v>155</v>
      </c>
      <c r="D110" s="27" t="s">
        <v>196</v>
      </c>
      <c r="E110" s="20" t="s">
        <v>24</v>
      </c>
      <c r="F110" s="4" t="s">
        <v>156</v>
      </c>
      <c r="G110" s="28">
        <v>44549</v>
      </c>
      <c r="H110" s="70">
        <v>122714</v>
      </c>
      <c r="I110" s="48">
        <v>44557</v>
      </c>
      <c r="J110" s="13">
        <v>6783.46</v>
      </c>
      <c r="K110" s="53" t="s">
        <v>107</v>
      </c>
      <c r="L110" s="52"/>
    </row>
    <row r="111" spans="1:13" ht="22.5" x14ac:dyDescent="0.25">
      <c r="A111" s="16" t="s">
        <v>196</v>
      </c>
      <c r="B111" s="18">
        <v>287478.13</v>
      </c>
      <c r="C111" s="3" t="s">
        <v>157</v>
      </c>
      <c r="D111" s="27" t="s">
        <v>196</v>
      </c>
      <c r="E111" s="20" t="s">
        <v>24</v>
      </c>
      <c r="F111" s="4" t="s">
        <v>158</v>
      </c>
      <c r="G111" s="28">
        <v>44550</v>
      </c>
      <c r="H111" s="70">
        <v>122715</v>
      </c>
      <c r="I111" s="48">
        <v>44557</v>
      </c>
      <c r="J111" s="13">
        <v>3320.7</v>
      </c>
      <c r="K111" s="53" t="s">
        <v>107</v>
      </c>
      <c r="L111" s="52"/>
    </row>
    <row r="112" spans="1:13" ht="22.5" x14ac:dyDescent="0.25">
      <c r="A112" s="16" t="s">
        <v>196</v>
      </c>
      <c r="B112" s="18">
        <v>287478.13</v>
      </c>
      <c r="C112" s="3" t="s">
        <v>159</v>
      </c>
      <c r="D112" s="27" t="s">
        <v>196</v>
      </c>
      <c r="E112" s="20" t="s">
        <v>24</v>
      </c>
      <c r="F112" s="4" t="s">
        <v>160</v>
      </c>
      <c r="G112" s="28">
        <v>44551</v>
      </c>
      <c r="H112" s="70">
        <v>122716</v>
      </c>
      <c r="I112" s="48">
        <v>44557</v>
      </c>
      <c r="J112" s="13">
        <v>633.22</v>
      </c>
      <c r="K112" s="53" t="s">
        <v>107</v>
      </c>
      <c r="L112" s="52"/>
    </row>
    <row r="113" spans="1:12" ht="22.5" x14ac:dyDescent="0.25">
      <c r="A113" s="27" t="s">
        <v>35</v>
      </c>
      <c r="B113" s="9">
        <v>0</v>
      </c>
      <c r="C113" s="3" t="s">
        <v>34</v>
      </c>
      <c r="D113" s="27" t="s">
        <v>48</v>
      </c>
      <c r="E113" s="20" t="s">
        <v>33</v>
      </c>
      <c r="F113" s="4" t="s">
        <v>27</v>
      </c>
      <c r="G113" s="28">
        <v>44557</v>
      </c>
      <c r="H113" s="70">
        <v>863611200072966</v>
      </c>
      <c r="I113" s="48">
        <v>44557</v>
      </c>
      <c r="J113" s="13">
        <v>16.82</v>
      </c>
      <c r="K113" s="53" t="s">
        <v>38</v>
      </c>
      <c r="L113" s="52"/>
    </row>
    <row r="114" spans="1:12" ht="22.5" x14ac:dyDescent="0.25">
      <c r="A114" s="27" t="s">
        <v>35</v>
      </c>
      <c r="B114" s="9">
        <v>0</v>
      </c>
      <c r="C114" s="3" t="s">
        <v>34</v>
      </c>
      <c r="D114" s="27" t="s">
        <v>48</v>
      </c>
      <c r="E114" s="20" t="s">
        <v>33</v>
      </c>
      <c r="F114" s="4" t="s">
        <v>27</v>
      </c>
      <c r="G114" s="28">
        <v>44557</v>
      </c>
      <c r="H114" s="70" t="s">
        <v>161</v>
      </c>
      <c r="I114" s="48">
        <v>44557</v>
      </c>
      <c r="J114" s="13">
        <v>135.85</v>
      </c>
      <c r="K114" s="53" t="s">
        <v>38</v>
      </c>
      <c r="L114" s="52"/>
    </row>
    <row r="115" spans="1:12" ht="22.5" x14ac:dyDescent="0.25">
      <c r="A115" s="16" t="s">
        <v>196</v>
      </c>
      <c r="B115" s="18">
        <v>287478.13</v>
      </c>
      <c r="C115" s="14" t="s">
        <v>54</v>
      </c>
      <c r="D115" s="27" t="s">
        <v>196</v>
      </c>
      <c r="E115" s="20" t="s">
        <v>24</v>
      </c>
      <c r="F115" s="4" t="s">
        <v>162</v>
      </c>
      <c r="G115" s="28">
        <v>44553</v>
      </c>
      <c r="H115" s="70">
        <v>552871000048500</v>
      </c>
      <c r="I115" s="48">
        <v>44559</v>
      </c>
      <c r="J115" s="13">
        <v>4223.25</v>
      </c>
      <c r="K115" s="53" t="s">
        <v>131</v>
      </c>
      <c r="L115" s="52"/>
    </row>
    <row r="116" spans="1:12" ht="22.5" x14ac:dyDescent="0.25">
      <c r="A116" s="16" t="s">
        <v>196</v>
      </c>
      <c r="B116" s="18">
        <v>287478.13</v>
      </c>
      <c r="C116" s="14" t="s">
        <v>55</v>
      </c>
      <c r="D116" s="27" t="s">
        <v>196</v>
      </c>
      <c r="E116" s="20" t="s">
        <v>24</v>
      </c>
      <c r="F116" s="4" t="s">
        <v>163</v>
      </c>
      <c r="G116" s="28">
        <v>44552</v>
      </c>
      <c r="H116" s="70">
        <v>122901</v>
      </c>
      <c r="I116" s="48">
        <v>44559</v>
      </c>
      <c r="J116" s="13">
        <v>4350</v>
      </c>
      <c r="K116" s="53" t="s">
        <v>131</v>
      </c>
      <c r="L116" s="52"/>
    </row>
    <row r="117" spans="1:12" ht="22.5" x14ac:dyDescent="0.25">
      <c r="A117" s="16" t="s">
        <v>196</v>
      </c>
      <c r="B117" s="18">
        <v>287478.13</v>
      </c>
      <c r="C117" s="14" t="s">
        <v>56</v>
      </c>
      <c r="D117" s="27" t="s">
        <v>196</v>
      </c>
      <c r="E117" s="20" t="s">
        <v>24</v>
      </c>
      <c r="F117" s="4" t="s">
        <v>164</v>
      </c>
      <c r="G117" s="28">
        <v>44553</v>
      </c>
      <c r="H117" s="70">
        <v>122902</v>
      </c>
      <c r="I117" s="48">
        <v>44553</v>
      </c>
      <c r="J117" s="13">
        <v>5560</v>
      </c>
      <c r="K117" s="53" t="s">
        <v>131</v>
      </c>
      <c r="L117" s="52"/>
    </row>
    <row r="118" spans="1:12" ht="22.5" x14ac:dyDescent="0.25">
      <c r="A118" s="16" t="s">
        <v>196</v>
      </c>
      <c r="B118" s="18">
        <v>287478.13</v>
      </c>
      <c r="C118" s="14" t="s">
        <v>42</v>
      </c>
      <c r="D118" s="27" t="s">
        <v>196</v>
      </c>
      <c r="E118" s="20" t="s">
        <v>24</v>
      </c>
      <c r="F118" s="4" t="s">
        <v>165</v>
      </c>
      <c r="G118" s="28">
        <v>44553</v>
      </c>
      <c r="H118" s="70">
        <v>122903</v>
      </c>
      <c r="I118" s="48">
        <v>44553</v>
      </c>
      <c r="J118" s="13">
        <v>1901.94</v>
      </c>
      <c r="K118" s="53" t="s">
        <v>166</v>
      </c>
      <c r="L118" s="52"/>
    </row>
    <row r="119" spans="1:12" ht="22.5" x14ac:dyDescent="0.25">
      <c r="A119" s="16" t="s">
        <v>196</v>
      </c>
      <c r="B119" s="18">
        <v>287478.13</v>
      </c>
      <c r="C119" s="14" t="s">
        <v>29</v>
      </c>
      <c r="D119" s="27" t="s">
        <v>196</v>
      </c>
      <c r="E119" s="20" t="s">
        <v>24</v>
      </c>
      <c r="F119" s="4" t="s">
        <v>167</v>
      </c>
      <c r="G119" s="28">
        <v>44553</v>
      </c>
      <c r="H119" s="70">
        <v>122904</v>
      </c>
      <c r="I119" s="48">
        <v>44553</v>
      </c>
      <c r="J119" s="13">
        <v>208.28</v>
      </c>
      <c r="K119" s="53" t="s">
        <v>166</v>
      </c>
      <c r="L119" s="52"/>
    </row>
    <row r="120" spans="1:12" ht="22.5" x14ac:dyDescent="0.25">
      <c r="A120" s="16" t="s">
        <v>196</v>
      </c>
      <c r="B120" s="18">
        <v>287478.13</v>
      </c>
      <c r="C120" s="14" t="s">
        <v>30</v>
      </c>
      <c r="D120" s="27" t="s">
        <v>196</v>
      </c>
      <c r="E120" s="20" t="s">
        <v>24</v>
      </c>
      <c r="F120" s="4" t="s">
        <v>168</v>
      </c>
      <c r="G120" s="28">
        <v>44553</v>
      </c>
      <c r="H120" s="70">
        <v>122905</v>
      </c>
      <c r="I120" s="48">
        <v>44553</v>
      </c>
      <c r="J120" s="13">
        <v>1588.7</v>
      </c>
      <c r="K120" s="53" t="s">
        <v>166</v>
      </c>
      <c r="L120" s="52"/>
    </row>
    <row r="121" spans="1:12" ht="22.5" x14ac:dyDescent="0.25">
      <c r="A121" s="27" t="s">
        <v>169</v>
      </c>
      <c r="B121" s="9">
        <v>78871.460000000006</v>
      </c>
      <c r="C121" s="14" t="s">
        <v>170</v>
      </c>
      <c r="D121" s="3" t="s">
        <v>169</v>
      </c>
      <c r="E121" s="10" t="s">
        <v>26</v>
      </c>
      <c r="F121" s="4" t="s">
        <v>27</v>
      </c>
      <c r="G121" s="28">
        <v>44559</v>
      </c>
      <c r="H121" s="70">
        <v>122906</v>
      </c>
      <c r="I121" s="48">
        <v>44559</v>
      </c>
      <c r="J121" s="13">
        <v>78969.119999999995</v>
      </c>
      <c r="K121" s="53" t="s">
        <v>134</v>
      </c>
      <c r="L121" s="52"/>
    </row>
    <row r="122" spans="1:12" ht="22.5" x14ac:dyDescent="0.25">
      <c r="A122" s="27" t="s">
        <v>169</v>
      </c>
      <c r="B122" s="9">
        <v>78871.460000000006</v>
      </c>
      <c r="C122" s="14" t="s">
        <v>170</v>
      </c>
      <c r="D122" s="3" t="s">
        <v>169</v>
      </c>
      <c r="E122" s="10" t="s">
        <v>26</v>
      </c>
      <c r="F122" s="4" t="s">
        <v>27</v>
      </c>
      <c r="G122" s="28">
        <v>44559</v>
      </c>
      <c r="H122" s="70">
        <v>122906</v>
      </c>
      <c r="I122" s="48">
        <v>44559</v>
      </c>
      <c r="J122" s="13">
        <v>2060.62</v>
      </c>
      <c r="K122" s="53" t="s">
        <v>190</v>
      </c>
      <c r="L122" s="52"/>
    </row>
    <row r="123" spans="1:12" ht="22.5" x14ac:dyDescent="0.25">
      <c r="A123" s="27" t="s">
        <v>169</v>
      </c>
      <c r="B123" s="9">
        <v>78871.460000000006</v>
      </c>
      <c r="C123" s="14" t="s">
        <v>170</v>
      </c>
      <c r="D123" s="3" t="s">
        <v>169</v>
      </c>
      <c r="E123" s="10" t="s">
        <v>26</v>
      </c>
      <c r="F123" s="4" t="s">
        <v>27</v>
      </c>
      <c r="G123" s="28">
        <v>44559</v>
      </c>
      <c r="H123" s="70">
        <v>122906</v>
      </c>
      <c r="I123" s="48">
        <v>44559</v>
      </c>
      <c r="J123" s="13">
        <v>1220</v>
      </c>
      <c r="K123" s="53" t="s">
        <v>131</v>
      </c>
      <c r="L123" s="52"/>
    </row>
    <row r="124" spans="1:12" ht="22.5" x14ac:dyDescent="0.25">
      <c r="A124" s="27" t="s">
        <v>169</v>
      </c>
      <c r="B124" s="9">
        <v>78871.460000000006</v>
      </c>
      <c r="C124" s="14" t="s">
        <v>170</v>
      </c>
      <c r="D124" s="3" t="s">
        <v>169</v>
      </c>
      <c r="E124" s="10" t="s">
        <v>26</v>
      </c>
      <c r="F124" s="4" t="s">
        <v>27</v>
      </c>
      <c r="G124" s="28">
        <v>44559</v>
      </c>
      <c r="H124" s="70">
        <v>122907</v>
      </c>
      <c r="I124" s="48">
        <v>44559</v>
      </c>
      <c r="J124" s="13">
        <v>9426.27</v>
      </c>
      <c r="K124" s="53" t="s">
        <v>128</v>
      </c>
      <c r="L124" s="52"/>
    </row>
    <row r="125" spans="1:12" ht="22.5" x14ac:dyDescent="0.25">
      <c r="A125" s="27" t="s">
        <v>35</v>
      </c>
      <c r="B125" s="9">
        <v>0</v>
      </c>
      <c r="C125" s="3" t="s">
        <v>34</v>
      </c>
      <c r="D125" s="27" t="s">
        <v>48</v>
      </c>
      <c r="E125" s="20" t="s">
        <v>33</v>
      </c>
      <c r="F125" s="4" t="s">
        <v>27</v>
      </c>
      <c r="G125" s="28">
        <v>44559</v>
      </c>
      <c r="H125" s="70" t="s">
        <v>171</v>
      </c>
      <c r="I125" s="48">
        <v>44557</v>
      </c>
      <c r="J125" s="13">
        <v>20.9</v>
      </c>
      <c r="K125" s="53" t="s">
        <v>38</v>
      </c>
      <c r="L125" s="52"/>
    </row>
    <row r="126" spans="1:12" ht="22.5" x14ac:dyDescent="0.25">
      <c r="A126" s="16" t="s">
        <v>196</v>
      </c>
      <c r="B126" s="18">
        <v>287478.13</v>
      </c>
      <c r="C126" s="3" t="s">
        <v>172</v>
      </c>
      <c r="D126" s="27" t="s">
        <v>196</v>
      </c>
      <c r="E126" s="20" t="s">
        <v>24</v>
      </c>
      <c r="F126" s="47">
        <v>101</v>
      </c>
      <c r="G126" s="28">
        <v>44559</v>
      </c>
      <c r="H126" s="70">
        <v>553220000050839</v>
      </c>
      <c r="I126" s="48">
        <v>44560</v>
      </c>
      <c r="J126" s="13">
        <v>207.04</v>
      </c>
      <c r="K126" s="53" t="s">
        <v>107</v>
      </c>
      <c r="L126" s="52"/>
    </row>
    <row r="127" spans="1:12" ht="22.5" x14ac:dyDescent="0.25">
      <c r="A127" s="16" t="s">
        <v>196</v>
      </c>
      <c r="B127" s="18">
        <v>287478.13</v>
      </c>
      <c r="C127" s="3" t="s">
        <v>173</v>
      </c>
      <c r="D127" s="27" t="s">
        <v>196</v>
      </c>
      <c r="E127" s="20" t="s">
        <v>24</v>
      </c>
      <c r="F127" s="4" t="s">
        <v>174</v>
      </c>
      <c r="G127" s="28">
        <v>44558</v>
      </c>
      <c r="H127" s="70">
        <v>123001</v>
      </c>
      <c r="I127" s="48">
        <v>44560</v>
      </c>
      <c r="J127" s="13">
        <v>199.31</v>
      </c>
      <c r="K127" s="53" t="s">
        <v>107</v>
      </c>
      <c r="L127" s="52"/>
    </row>
    <row r="128" spans="1:12" ht="22.5" x14ac:dyDescent="0.25">
      <c r="A128" s="16" t="s">
        <v>196</v>
      </c>
      <c r="B128" s="18">
        <v>287478.13</v>
      </c>
      <c r="C128" s="3" t="s">
        <v>175</v>
      </c>
      <c r="D128" s="27" t="s">
        <v>196</v>
      </c>
      <c r="E128" s="20" t="s">
        <v>24</v>
      </c>
      <c r="F128" s="4" t="s">
        <v>176</v>
      </c>
      <c r="G128" s="28">
        <v>44553</v>
      </c>
      <c r="H128" s="70">
        <v>123002</v>
      </c>
      <c r="I128" s="48">
        <v>44560</v>
      </c>
      <c r="J128" s="13">
        <v>1238.82</v>
      </c>
      <c r="K128" s="53" t="s">
        <v>177</v>
      </c>
      <c r="L128" s="52"/>
    </row>
    <row r="129" spans="1:12" ht="22.5" x14ac:dyDescent="0.25">
      <c r="A129" s="16" t="s">
        <v>196</v>
      </c>
      <c r="B129" s="18">
        <v>287478.13</v>
      </c>
      <c r="C129" s="20" t="s">
        <v>178</v>
      </c>
      <c r="D129" s="16" t="s">
        <v>196</v>
      </c>
      <c r="E129" s="15" t="s">
        <v>24</v>
      </c>
      <c r="F129" s="47">
        <v>303</v>
      </c>
      <c r="G129" s="28">
        <v>44553</v>
      </c>
      <c r="H129" s="84">
        <v>123003</v>
      </c>
      <c r="I129" s="48">
        <v>44560</v>
      </c>
      <c r="J129" s="13">
        <v>75.25</v>
      </c>
      <c r="K129" s="53" t="s">
        <v>107</v>
      </c>
      <c r="L129" s="52"/>
    </row>
    <row r="130" spans="1:12" ht="22.5" x14ac:dyDescent="0.25">
      <c r="A130" s="16" t="s">
        <v>196</v>
      </c>
      <c r="B130" s="18">
        <v>287478.13</v>
      </c>
      <c r="C130" s="20" t="s">
        <v>179</v>
      </c>
      <c r="D130" s="16" t="s">
        <v>196</v>
      </c>
      <c r="E130" s="15" t="s">
        <v>24</v>
      </c>
      <c r="F130" s="47">
        <v>863</v>
      </c>
      <c r="G130" s="28">
        <v>44554</v>
      </c>
      <c r="H130" s="84">
        <v>123004</v>
      </c>
      <c r="I130" s="48">
        <v>44560</v>
      </c>
      <c r="J130" s="59">
        <v>237.73</v>
      </c>
      <c r="K130" s="53" t="s">
        <v>107</v>
      </c>
      <c r="L130" s="52"/>
    </row>
    <row r="131" spans="1:12" ht="22.5" x14ac:dyDescent="0.25">
      <c r="A131" s="16" t="s">
        <v>196</v>
      </c>
      <c r="B131" s="18">
        <v>287478.13</v>
      </c>
      <c r="C131" s="20" t="s">
        <v>180</v>
      </c>
      <c r="D131" s="16" t="s">
        <v>196</v>
      </c>
      <c r="E131" s="15" t="s">
        <v>24</v>
      </c>
      <c r="F131" s="47">
        <v>5762</v>
      </c>
      <c r="G131" s="28">
        <v>44558</v>
      </c>
      <c r="H131" s="84">
        <v>123005</v>
      </c>
      <c r="I131" s="48">
        <v>44560</v>
      </c>
      <c r="J131" s="59">
        <v>6185.85</v>
      </c>
      <c r="K131" s="53" t="s">
        <v>107</v>
      </c>
      <c r="L131" s="52"/>
    </row>
    <row r="132" spans="1:12" ht="22.5" x14ac:dyDescent="0.25">
      <c r="A132" s="16" t="s">
        <v>196</v>
      </c>
      <c r="B132" s="18">
        <v>287478.13</v>
      </c>
      <c r="C132" s="20" t="s">
        <v>181</v>
      </c>
      <c r="D132" s="16" t="s">
        <v>196</v>
      </c>
      <c r="E132" s="15" t="s">
        <v>24</v>
      </c>
      <c r="F132" s="47">
        <v>6798</v>
      </c>
      <c r="G132" s="28">
        <v>44558</v>
      </c>
      <c r="H132" s="84">
        <v>123006</v>
      </c>
      <c r="I132" s="48">
        <v>44560</v>
      </c>
      <c r="J132" s="59">
        <v>5025.59</v>
      </c>
      <c r="K132" s="53" t="s">
        <v>131</v>
      </c>
      <c r="L132" s="52"/>
    </row>
    <row r="133" spans="1:12" ht="22.5" x14ac:dyDescent="0.25">
      <c r="A133" s="16" t="s">
        <v>196</v>
      </c>
      <c r="B133" s="18">
        <v>287478.13</v>
      </c>
      <c r="C133" s="20" t="s">
        <v>182</v>
      </c>
      <c r="D133" s="16" t="s">
        <v>196</v>
      </c>
      <c r="E133" s="15" t="s">
        <v>24</v>
      </c>
      <c r="F133" s="47">
        <v>18669</v>
      </c>
      <c r="G133" s="28">
        <v>44558</v>
      </c>
      <c r="H133" s="84">
        <v>123007</v>
      </c>
      <c r="I133" s="48">
        <v>44560</v>
      </c>
      <c r="J133" s="59">
        <v>21519.32</v>
      </c>
      <c r="K133" s="53" t="s">
        <v>107</v>
      </c>
    </row>
    <row r="134" spans="1:12" ht="22.5" x14ac:dyDescent="0.25">
      <c r="A134" s="16" t="s">
        <v>196</v>
      </c>
      <c r="B134" s="18">
        <v>287478.13</v>
      </c>
      <c r="C134" s="20" t="s">
        <v>183</v>
      </c>
      <c r="D134" s="27" t="s">
        <v>196</v>
      </c>
      <c r="E134" s="20" t="s">
        <v>24</v>
      </c>
      <c r="F134" s="6">
        <v>19150</v>
      </c>
      <c r="G134" s="5">
        <v>44559</v>
      </c>
      <c r="H134" s="84">
        <v>123008</v>
      </c>
      <c r="I134" s="48">
        <v>44560</v>
      </c>
      <c r="J134" s="13">
        <v>24825.17</v>
      </c>
      <c r="K134" s="53" t="s">
        <v>131</v>
      </c>
    </row>
    <row r="135" spans="1:12" ht="22.5" x14ac:dyDescent="0.25">
      <c r="A135" s="16" t="s">
        <v>196</v>
      </c>
      <c r="B135" s="18">
        <v>287478.13</v>
      </c>
      <c r="C135" s="20" t="s">
        <v>183</v>
      </c>
      <c r="D135" s="27" t="s">
        <v>196</v>
      </c>
      <c r="E135" s="20" t="s">
        <v>24</v>
      </c>
      <c r="F135" s="6">
        <v>19150</v>
      </c>
      <c r="G135" s="5">
        <v>44559</v>
      </c>
      <c r="H135" s="84">
        <v>123008</v>
      </c>
      <c r="I135" s="48">
        <v>44560</v>
      </c>
      <c r="J135" s="13">
        <v>15565.22</v>
      </c>
      <c r="K135" s="53" t="s">
        <v>107</v>
      </c>
    </row>
    <row r="136" spans="1:12" ht="22.5" x14ac:dyDescent="0.25">
      <c r="A136" s="16" t="s">
        <v>196</v>
      </c>
      <c r="B136" s="18">
        <v>287478.13</v>
      </c>
      <c r="C136" s="20" t="s">
        <v>183</v>
      </c>
      <c r="D136" s="27" t="s">
        <v>196</v>
      </c>
      <c r="E136" s="20" t="s">
        <v>24</v>
      </c>
      <c r="F136" s="6">
        <v>19150</v>
      </c>
      <c r="G136" s="5">
        <v>44559</v>
      </c>
      <c r="H136" s="84">
        <v>123008</v>
      </c>
      <c r="I136" s="48">
        <v>44560</v>
      </c>
      <c r="J136" s="13">
        <v>7888.83</v>
      </c>
      <c r="K136" s="53" t="s">
        <v>166</v>
      </c>
    </row>
    <row r="137" spans="1:12" ht="22.5" x14ac:dyDescent="0.25">
      <c r="A137" s="16" t="s">
        <v>196</v>
      </c>
      <c r="B137" s="18">
        <v>287478.13</v>
      </c>
      <c r="C137" s="20" t="s">
        <v>184</v>
      </c>
      <c r="D137" s="27" t="s">
        <v>196</v>
      </c>
      <c r="E137" s="20" t="s">
        <v>24</v>
      </c>
      <c r="F137" s="6">
        <v>65</v>
      </c>
      <c r="G137" s="5">
        <v>44554</v>
      </c>
      <c r="H137" s="84">
        <v>123009</v>
      </c>
      <c r="I137" s="48">
        <v>44560</v>
      </c>
      <c r="J137" s="13">
        <v>133.59</v>
      </c>
      <c r="K137" s="53" t="s">
        <v>107</v>
      </c>
    </row>
    <row r="138" spans="1:12" ht="22.5" x14ac:dyDescent="0.25">
      <c r="A138" s="3" t="s">
        <v>196</v>
      </c>
      <c r="B138" s="53">
        <v>287478.13</v>
      </c>
      <c r="C138" s="45" t="s">
        <v>186</v>
      </c>
      <c r="D138" s="3" t="s">
        <v>196</v>
      </c>
      <c r="E138" s="45" t="s">
        <v>24</v>
      </c>
      <c r="F138" s="25">
        <v>153</v>
      </c>
      <c r="G138" s="26">
        <v>44560</v>
      </c>
      <c r="H138" s="70">
        <v>123010</v>
      </c>
      <c r="I138" s="48">
        <v>44560</v>
      </c>
      <c r="J138" s="13">
        <v>223.84</v>
      </c>
      <c r="K138" s="53" t="s">
        <v>107</v>
      </c>
    </row>
    <row r="139" spans="1:12" ht="22.5" x14ac:dyDescent="0.25">
      <c r="A139" s="27" t="s">
        <v>35</v>
      </c>
      <c r="B139" s="9">
        <v>0</v>
      </c>
      <c r="C139" s="3" t="s">
        <v>34</v>
      </c>
      <c r="D139" s="27" t="s">
        <v>48</v>
      </c>
      <c r="E139" s="20" t="s">
        <v>33</v>
      </c>
      <c r="F139" s="4" t="s">
        <v>27</v>
      </c>
      <c r="G139" s="28">
        <v>44560</v>
      </c>
      <c r="H139" s="70" t="s">
        <v>185</v>
      </c>
      <c r="I139" s="48">
        <v>44560</v>
      </c>
      <c r="J139" s="13">
        <v>104.5</v>
      </c>
      <c r="K139" s="53" t="s">
        <v>38</v>
      </c>
    </row>
    <row r="140" spans="1:12" x14ac:dyDescent="0.25">
      <c r="A140" s="60"/>
      <c r="B140" s="60"/>
      <c r="C140" s="60"/>
      <c r="D140" s="60"/>
      <c r="E140" s="60"/>
      <c r="F140" s="60"/>
      <c r="G140" s="60"/>
      <c r="H140" s="60"/>
      <c r="I140" s="49" t="s">
        <v>36</v>
      </c>
      <c r="J140" s="23">
        <f>SUM(J22:J139)</f>
        <v>629367.83999999985</v>
      </c>
      <c r="K140" s="54"/>
    </row>
    <row r="141" spans="1:12" x14ac:dyDescent="0.25">
      <c r="A141" s="49"/>
      <c r="B141" s="49"/>
      <c r="C141" s="49"/>
      <c r="D141" s="49"/>
      <c r="E141" s="49"/>
      <c r="F141" s="49"/>
      <c r="G141" s="49"/>
      <c r="H141" s="49"/>
      <c r="I141" s="49" t="s">
        <v>50</v>
      </c>
      <c r="J141" s="67">
        <f>D16-J140</f>
        <v>470116.3600000001</v>
      </c>
      <c r="K141" s="66"/>
    </row>
    <row r="142" spans="1:12" x14ac:dyDescent="0.25">
      <c r="I142" s="22"/>
      <c r="J142" s="41" t="s">
        <v>195</v>
      </c>
      <c r="K142" s="41"/>
    </row>
    <row r="143" spans="1:12" x14ac:dyDescent="0.25">
      <c r="D143" s="63"/>
      <c r="I143" s="87"/>
      <c r="J143" s="88" t="s">
        <v>195</v>
      </c>
    </row>
    <row r="144" spans="1:12" x14ac:dyDescent="0.25">
      <c r="D144" s="63"/>
      <c r="G144" s="50" t="s">
        <v>1</v>
      </c>
      <c r="H144" s="51"/>
      <c r="I144" s="51" t="s">
        <v>28</v>
      </c>
    </row>
    <row r="145" spans="4:14" x14ac:dyDescent="0.25">
      <c r="D145" s="63"/>
      <c r="G145" s="50" t="s">
        <v>2</v>
      </c>
      <c r="H145" s="51"/>
      <c r="I145" s="51" t="s">
        <v>3</v>
      </c>
    </row>
    <row r="146" spans="4:14" x14ac:dyDescent="0.25">
      <c r="D146" s="63"/>
      <c r="G146" s="50" t="s">
        <v>195</v>
      </c>
      <c r="H146" s="51"/>
      <c r="I146" s="51"/>
      <c r="N146" s="85"/>
    </row>
    <row r="147" spans="4:14" x14ac:dyDescent="0.25">
      <c r="D147" s="63"/>
    </row>
    <row r="148" spans="4:14" x14ac:dyDescent="0.25">
      <c r="D148" s="64"/>
    </row>
    <row r="149" spans="4:14" x14ac:dyDescent="0.25">
      <c r="D149" s="64"/>
    </row>
    <row r="150" spans="4:14" x14ac:dyDescent="0.25">
      <c r="D150" s="64"/>
    </row>
    <row r="151" spans="4:14" x14ac:dyDescent="0.25">
      <c r="D151" s="63"/>
    </row>
    <row r="152" spans="4:14" x14ac:dyDescent="0.25">
      <c r="D152" s="63"/>
    </row>
    <row r="153" spans="4:14" x14ac:dyDescent="0.25">
      <c r="D153" s="63"/>
    </row>
    <row r="154" spans="4:14" x14ac:dyDescent="0.25">
      <c r="D154" s="63"/>
    </row>
    <row r="155" spans="4:14" x14ac:dyDescent="0.25">
      <c r="D155" s="63"/>
    </row>
    <row r="156" spans="4:14" x14ac:dyDescent="0.25">
      <c r="D156" s="65"/>
    </row>
  </sheetData>
  <sheetProtection sheet="1" objects="1" scenarios="1"/>
  <protectedRanges>
    <protectedRange algorithmName="SHA-512" hashValue="Niq9E3J7u66XlEnqPn9zIZUtNJnV9iNt9aq8Vh6rOd9NbK7+MeNb+noCTocw4t8p8Ov4NCX0xnFaLjacF1EsfA==" saltValue="4Wwh21tBmIcVbdept24bew==" spinCount="100000" sqref="A7:D16" name="Intervalo1"/>
    <protectedRange algorithmName="SHA-512" hashValue="aO217YyOkMyQSkINabrwNWrOYhgAPBRZLqTtur4JTVOJJUhu654B6xSP6KrIuewSaMtNeCBAgozKy/PnuFayLw==" saltValue="KCfrE9SiXmFKF4VrcSs1FQ==" spinCount="100000" sqref="A22:K145" name="Intervalo2"/>
  </protectedRanges>
  <autoFilter ref="C1:C171" xr:uid="{00000000-0009-0000-0000-000000000000}"/>
  <mergeCells count="24">
    <mergeCell ref="B12:C12"/>
    <mergeCell ref="B8:C8"/>
    <mergeCell ref="A18:J18"/>
    <mergeCell ref="A19:A21"/>
    <mergeCell ref="B19:B21"/>
    <mergeCell ref="C19:J19"/>
    <mergeCell ref="C20:C21"/>
    <mergeCell ref="D20:D21"/>
    <mergeCell ref="E20:G20"/>
    <mergeCell ref="H20:J20"/>
    <mergeCell ref="B13:C13"/>
    <mergeCell ref="B16:C16"/>
    <mergeCell ref="B15:C15"/>
    <mergeCell ref="B14:C14"/>
    <mergeCell ref="B7:C7"/>
    <mergeCell ref="B11:C11"/>
    <mergeCell ref="B6:C6"/>
    <mergeCell ref="A1:D1"/>
    <mergeCell ref="A2:B3"/>
    <mergeCell ref="C2:C3"/>
    <mergeCell ref="D2:D3"/>
    <mergeCell ref="A5:D5"/>
    <mergeCell ref="B9:C9"/>
    <mergeCell ref="B10:C10"/>
  </mergeCells>
  <pageMargins left="0.23622047244094491" right="0.23622047244094491" top="0.35433070866141736" bottom="0.35433070866141736" header="0.31496062992125984" footer="0.31496062992125984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NOVEMBRO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2022-01-26T13:12:58Z</cp:lastPrinted>
  <dcterms:created xsi:type="dcterms:W3CDTF">2020-08-04T13:26:28Z</dcterms:created>
  <dcterms:modified xsi:type="dcterms:W3CDTF">2022-02-16T13:51:37Z</dcterms:modified>
</cp:coreProperties>
</file>